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zveštaj" sheetId="1" r:id="rId1"/>
  </sheets>
  <definedNames>
    <definedName name="_xlnm.Print_Area" localSheetId="0">'Izveštaj'!$A$1:$I$308</definedName>
  </definedNames>
  <calcPr fullCalcOnLoad="1"/>
</workbook>
</file>

<file path=xl/sharedStrings.xml><?xml version="1.0" encoding="utf-8"?>
<sst xmlns="http://schemas.openxmlformats.org/spreadsheetml/2006/main" count="189" uniqueCount="145">
  <si>
    <t>Naziv stečajnog dužnika:</t>
  </si>
  <si>
    <t>IZVEŠTAJ STEČAJNOG UPRAVNIKA</t>
  </si>
  <si>
    <t>O TOKU STEČAJNOG POSTUPKA I STANJU STEČAJNE MASE</t>
  </si>
  <si>
    <t>SPISAK IMOVINE KOJA JE PRODATA, PRENESENA ILI NA DRUGI NAČIN OTUĐENA</t>
  </si>
  <si>
    <t>POČETNI STEČAJNI BILANS ILI BILANS IZ PRETHODNOG MESECA</t>
  </si>
  <si>
    <t>IMOVINA</t>
  </si>
  <si>
    <t>Gotovina i gotovinski ekvivalenti</t>
  </si>
  <si>
    <t>Potraživanja</t>
  </si>
  <si>
    <t>Zalihe</t>
  </si>
  <si>
    <t>Nekretnine, postrojenja i oprema</t>
  </si>
  <si>
    <t>Ukupno</t>
  </si>
  <si>
    <t>UMANJENJE IMOVINE PO OSNOVU PRENOSA BEZ NAKNADE ILI IZLUČNIH PRAVA</t>
  </si>
  <si>
    <t>SMANJENJE</t>
  </si>
  <si>
    <t>POVEĆANJE</t>
  </si>
  <si>
    <t xml:space="preserve">SPISAK GOTOVINSKIH PRILIVA I ODLIVA </t>
  </si>
  <si>
    <t>VRSTA PRILIVA</t>
  </si>
  <si>
    <t>Naplata potraživanja</t>
  </si>
  <si>
    <t>VRSTA ODLIVA</t>
  </si>
  <si>
    <t>Kancelarijski materijal</t>
  </si>
  <si>
    <t>Električna energija</t>
  </si>
  <si>
    <t>Komunalne usluge</t>
  </si>
  <si>
    <t>Gorivo i mazivo</t>
  </si>
  <si>
    <t>Pošta i telefon</t>
  </si>
  <si>
    <t>Tekuće održavanje</t>
  </si>
  <si>
    <t>Platni promet</t>
  </si>
  <si>
    <t>Premija osiguranja</t>
  </si>
  <si>
    <t>Veštačenja i procene</t>
  </si>
  <si>
    <t>Dnevnice i putni troškovi</t>
  </si>
  <si>
    <t>Bruto zarade radnika na radu</t>
  </si>
  <si>
    <t>Bruto zarade po ugovoru o delu</t>
  </si>
  <si>
    <t>Naknada troškova stečajnog upravnika</t>
  </si>
  <si>
    <t>PDV</t>
  </si>
  <si>
    <t>Troškovi oglašavanja</t>
  </si>
  <si>
    <t>Ostali troškovi</t>
  </si>
  <si>
    <t>Ukupan priliv</t>
  </si>
  <si>
    <t>Ukupan odliv</t>
  </si>
  <si>
    <t>POČETNO I  KRAJNJE STANJE U BLAGAJNI</t>
  </si>
  <si>
    <t>SPISAK ANGAŽOVANIH STRUČNJAKA I IZNOSI KOJI SU IM ISPLAĆENI</t>
  </si>
  <si>
    <t>STEČAJNI UPRAVNIK</t>
  </si>
  <si>
    <t>AGENCIJA ZA PRIVATIZACIJU REPUBLIKE SRBIJE</t>
  </si>
  <si>
    <t>CENTAR ZA STEČAJ</t>
  </si>
  <si>
    <t>DOSTAVITI:</t>
  </si>
  <si>
    <t>Odboru poverilaca</t>
  </si>
  <si>
    <t>Skupštini poverilaca</t>
  </si>
  <si>
    <t>Stečajnom veću</t>
  </si>
  <si>
    <t>Stečajnom sudiji</t>
  </si>
  <si>
    <t>Agenciji za licenciranje stečajnih upravnika</t>
  </si>
  <si>
    <t>Iznos smanjenja po procenjenoj vrednosti</t>
  </si>
  <si>
    <t>Korigovana vrednost imovine</t>
  </si>
  <si>
    <t>Iznos povećanja po procenjenoj vrednosti</t>
  </si>
  <si>
    <t>Ostvareni prilivi za izveštajni period</t>
  </si>
  <si>
    <t>godine</t>
  </si>
  <si>
    <t>za period od:</t>
  </si>
  <si>
    <t>do:</t>
  </si>
  <si>
    <t>Datum:</t>
  </si>
  <si>
    <t>Isplaćeni mesečni bruto iznos naknade</t>
  </si>
  <si>
    <t>Potpis lica koje nije ovlašćeno za korišćenje računa:</t>
  </si>
  <si>
    <t>Razlika ostvarenih prihoda i priliva</t>
  </si>
  <si>
    <t>Agencija za licenciranje steč. upravnika 3%</t>
  </si>
  <si>
    <t>Agencija za licenciranje steč. upravnika 1%</t>
  </si>
  <si>
    <t>Troškovi prodaje imovine</t>
  </si>
  <si>
    <t>Nabavka sirovina i repromaterijala</t>
  </si>
  <si>
    <t>2a</t>
  </si>
  <si>
    <t>2b</t>
  </si>
  <si>
    <t>3a</t>
  </si>
  <si>
    <t>3b</t>
  </si>
  <si>
    <t>1a</t>
  </si>
  <si>
    <t>1b</t>
  </si>
  <si>
    <t>1c</t>
  </si>
  <si>
    <t>1d</t>
  </si>
  <si>
    <t>Naknada troškova članova odbora poverilaca</t>
  </si>
  <si>
    <t>Ostvarena prodajna cena ili naplaćeno potraživanje</t>
  </si>
  <si>
    <t>Preliminarna nagrada stečajnom upravniku</t>
  </si>
  <si>
    <t>2c</t>
  </si>
  <si>
    <t>II isplatni red</t>
  </si>
  <si>
    <t>III isplatni red</t>
  </si>
  <si>
    <t>Odobreni planirani troškovi po zaključku stečajnog sudije</t>
  </si>
  <si>
    <t>Knjigovodstvene usluge</t>
  </si>
  <si>
    <t>Isplaćene obaveze u izveštajnom periodu</t>
  </si>
  <si>
    <t>Neizmirene obaveze na kraju izveštajnog perioda</t>
  </si>
  <si>
    <t xml:space="preserve">Razlučni poverioci </t>
  </si>
  <si>
    <t>IV isplatni red</t>
  </si>
  <si>
    <t>Druga finansijska sredstva (udeli i akcije)</t>
  </si>
  <si>
    <t xml:space="preserve">* dnevni izvodi za izveštajni period </t>
  </si>
  <si>
    <t>* specifikacija izlaznih i ulaznih faktura</t>
  </si>
  <si>
    <t>* izveštaj pravnog zastupnika o sporovima</t>
  </si>
  <si>
    <t>PRILOZI:</t>
  </si>
  <si>
    <t>* evidencija izvoda po vrstama priliva i odliva</t>
  </si>
  <si>
    <t>Na dan</t>
  </si>
  <si>
    <t>Spisak gotovinskih priliva</t>
  </si>
  <si>
    <t>Spisak gotovinskih odliva – troškovi stečajnog postupka</t>
  </si>
  <si>
    <t>STEČAJNI BILANS NA KRAJU PERIODA</t>
  </si>
  <si>
    <t>Priznate obaveze na početku izveštajnog perioda</t>
  </si>
  <si>
    <t>SPISAK OSTVARENIH AKTIVNOSTI U IZVEŠTAJNOM PERIODU</t>
  </si>
  <si>
    <t>Sredstva isplaćena vlasnicima kapitala</t>
  </si>
  <si>
    <t>+</t>
  </si>
  <si>
    <t>Ukupno bez depozita</t>
  </si>
  <si>
    <t xml:space="preserve">UMANJENJE VREDNOSTI IMOVINE ZBOG PRODAJE </t>
  </si>
  <si>
    <t>Korekcija procenjene vrednosti imovine u zavisnosti od ostvarene prodajne cene</t>
  </si>
  <si>
    <t>Kamate i drugi finansijski prihodi</t>
  </si>
  <si>
    <t>Kamate i drugi finansijski rashodi</t>
  </si>
  <si>
    <t>Plaćeno depozitom</t>
  </si>
  <si>
    <t>Neizmirene obaveze na početku izveštajnog perioda</t>
  </si>
  <si>
    <t>Fakturisana vrednost u izveštajnom periodu</t>
  </si>
  <si>
    <t>Stvarno nastali troškovi u izveštajnom periodu</t>
  </si>
  <si>
    <t>Plaćeni troškovi u izveštajnom periodu</t>
  </si>
  <si>
    <t>Na osnovu člana 18. "Zakona o stečajnom postupku" dostavljamo mesečni izveštaj. Mesečni izveštaj iz stava 8. ovog člana sadrži:                                                                                                                                                                                                      1) spisak imovine koja je prodata, prenesena ili na drugi način otuđena;
2) spisak gotovinskih priliva i odliva;
3) početno i krajnje stanje na računu stečajnog dužnika;
4) spisak obaveza stečajnog dužnika;
5) spisak angažovanih stručnjaka i iznosa koji su im isplaćeni.</t>
  </si>
  <si>
    <t>POVEĆANJE VREDNOSTI IMOVINE ZBOG NAKNADNO PRONAĐENE IMOVINE ILI PROIZVODNJE</t>
  </si>
  <si>
    <t>-</t>
  </si>
  <si>
    <t>Povraćaj depozita</t>
  </si>
  <si>
    <t>POČETNO I  KRAJNJE STANJE NA POSLOVNIM RAČUNIMA</t>
  </si>
  <si>
    <t>Početno stanje u blagajni</t>
  </si>
  <si>
    <t>Početno stanje na računima (sa depozitom)</t>
  </si>
  <si>
    <t>Zakup (u izveštajnom periodu)</t>
  </si>
  <si>
    <t>Potraživanja (u izveštajnom periodu)</t>
  </si>
  <si>
    <t/>
  </si>
  <si>
    <t>* izveštaj poverenika o ostvarenim aktivnostima</t>
  </si>
  <si>
    <t>Takse po osnovu parničnih postupaka</t>
  </si>
  <si>
    <t>Krajnje stanje na računima (sa depozitom)</t>
  </si>
  <si>
    <t>Krajnje stanje u blagajni</t>
  </si>
  <si>
    <t>Spisak gotovinskih odliva – utvrđene obaveze</t>
  </si>
  <si>
    <t>Administrativne takse</t>
  </si>
  <si>
    <t>Porezi (na imovinu, dobit, kapitalnu dobit)</t>
  </si>
  <si>
    <t>Naknade za zastupanja (advokati, brokeri)</t>
  </si>
  <si>
    <t>Pozitivne kursne razlike i eventualno naknadno pronađena novčana sredstva</t>
  </si>
  <si>
    <t>Negativne kursne razlike i druga eventualna smanjenja novčanih sredstava</t>
  </si>
  <si>
    <t>Troškovi profesionalnog obezbeđenja imovine</t>
  </si>
  <si>
    <t>Obračunata nagrada stečajnog upravnika</t>
  </si>
  <si>
    <t>Isplaćena nagrada stečajnog upravnika</t>
  </si>
  <si>
    <t>Povećanje obaveza po osnovu ispitnih ročišta i obračuna kamate</t>
  </si>
  <si>
    <t>Uplaćeni depoziti (za prodaju imovine, zakup)</t>
  </si>
  <si>
    <t>Depozit (prodaja imovine, zakup)</t>
  </si>
  <si>
    <t>IME I PREZIME</t>
  </si>
  <si>
    <t>Nadležni trgovinski sud:</t>
  </si>
  <si>
    <t>Broj predmeta:</t>
  </si>
  <si>
    <t>Ime i prezime stečajnog sudije:</t>
  </si>
  <si>
    <t>Ime i prezime rukovodioca projekta:</t>
  </si>
  <si>
    <t>Ime i prezime poverenika APCS:</t>
  </si>
  <si>
    <t>Broj licence:</t>
  </si>
  <si>
    <t>Matični broj:</t>
  </si>
  <si>
    <t>2)</t>
  </si>
  <si>
    <t>3)</t>
  </si>
  <si>
    <t>Tekući računi
stečajnog dužnika</t>
  </si>
  <si>
    <r>
      <t>Napomena:</t>
    </r>
    <r>
      <rPr>
        <sz val="9"/>
        <rFont val="Arial"/>
        <family val="2"/>
      </rPr>
      <t xml:space="preserve">  Naknada za ALSU u visini 3% od troškova stečajnog postupka (redni br. 28) izračunava se tako što se saberu svi troškovi sa rednih brojeva 1–5 i 7–27, a zatim izračuna 3% od dobijenog zbira.</t>
    </r>
  </si>
  <si>
    <t xml:space="preserve">1)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</si>
</sst>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0_-;\-* #,##0.000_-;_-* &quot;-&quot;??_-;_-@_-"/>
    <numFmt numFmtId="181" formatCode="[$-409]dddd\,\ mmmm\ dd\,\ yyyy"/>
    <numFmt numFmtId="182" formatCode="[$-409]d\-mmm\-yyyy;@"/>
    <numFmt numFmtId="183" formatCode="d\.m\.yyyy;@"/>
    <numFmt numFmtId="184" formatCode="dd\.mm\.yyyy;@"/>
    <numFmt numFmtId="185" formatCode="[$-81A]d\.\ mmmm\ yyyy"/>
    <numFmt numFmtId="186" formatCode="d/m/yyyy;@"/>
    <numFmt numFmtId="187" formatCode="d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Monotype Corsiva"/>
      <family val="4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right"/>
      <protection/>
    </xf>
    <xf numFmtId="4" fontId="4" fillId="0" borderId="0" xfId="42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 locked="0"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1" fillId="24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horizontal="center"/>
      <protection/>
    </xf>
    <xf numFmtId="4" fontId="1" fillId="24" borderId="15" xfId="42" applyNumberFormat="1" applyFont="1" applyFill="1" applyBorder="1" applyAlignment="1" applyProtection="1">
      <alignment horizontal="right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 horizontal="center"/>
      <protection/>
    </xf>
    <xf numFmtId="184" fontId="1" fillId="24" borderId="20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1" fillId="24" borderId="15" xfId="42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" fontId="0" fillId="20" borderId="13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183" fontId="0" fillId="0" borderId="0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4" borderId="13" xfId="0" applyNumberFormat="1" applyFont="1" applyFill="1" applyBorder="1" applyAlignment="1" applyProtection="1">
      <alignment horizontal="right"/>
      <protection locked="0"/>
    </xf>
    <xf numFmtId="4" fontId="1" fillId="2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0" xfId="42" applyNumberFormat="1" applyFont="1" applyFill="1" applyBorder="1" applyAlignment="1" applyProtection="1">
      <alignment/>
      <protection locked="0"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/>
      <protection hidden="1"/>
    </xf>
    <xf numFmtId="4" fontId="1" fillId="24" borderId="15" xfId="0" applyNumberFormat="1" applyFont="1" applyFill="1" applyBorder="1" applyAlignment="1" applyProtection="1">
      <alignment/>
      <protection hidden="1"/>
    </xf>
    <xf numFmtId="4" fontId="1" fillId="24" borderId="16" xfId="0" applyNumberFormat="1" applyFont="1" applyFill="1" applyBorder="1" applyAlignment="1" applyProtection="1">
      <alignment/>
      <protection hidden="1"/>
    </xf>
    <xf numFmtId="4" fontId="1" fillId="24" borderId="26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 horizontal="right"/>
      <protection locked="0"/>
    </xf>
    <xf numFmtId="184" fontId="1" fillId="24" borderId="27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/>
    </xf>
    <xf numFmtId="184" fontId="0" fillId="0" borderId="25" xfId="0" applyNumberFormat="1" applyFont="1" applyBorder="1" applyAlignment="1" applyProtection="1">
      <alignment/>
      <protection/>
    </xf>
    <xf numFmtId="184" fontId="0" fillId="0" borderId="28" xfId="0" applyNumberFormat="1" applyFont="1" applyBorder="1" applyAlignment="1" applyProtection="1">
      <alignment/>
      <protection/>
    </xf>
    <xf numFmtId="184" fontId="2" fillId="0" borderId="29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20" borderId="30" xfId="0" applyFill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31" xfId="42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4" xfId="0" applyFill="1" applyBorder="1" applyAlignment="1" applyProtection="1" quotePrefix="1">
      <alignment/>
      <protection/>
    </xf>
    <xf numFmtId="0" fontId="0" fillId="0" borderId="36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 hidden="1"/>
    </xf>
    <xf numFmtId="4" fontId="1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84" fontId="1" fillId="0" borderId="38" xfId="0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4" fontId="1" fillId="0" borderId="22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 horizontal="center"/>
      <protection/>
    </xf>
    <xf numFmtId="4" fontId="0" fillId="0" borderId="25" xfId="42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0" fillId="0" borderId="22" xfId="42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wrapText="1"/>
    </xf>
    <xf numFmtId="0" fontId="1" fillId="0" borderId="25" xfId="0" applyFont="1" applyBorder="1" applyAlignment="1" applyProtection="1">
      <alignment horizontal="right"/>
      <protection/>
    </xf>
    <xf numFmtId="4" fontId="1" fillId="0" borderId="25" xfId="42" applyNumberFormat="1" applyFont="1" applyBorder="1" applyAlignment="1" applyProtection="1">
      <alignment horizontal="right"/>
      <protection/>
    </xf>
    <xf numFmtId="4" fontId="1" fillId="0" borderId="22" xfId="42" applyNumberFormat="1" applyFont="1" applyBorder="1" applyAlignment="1" applyProtection="1">
      <alignment horizontal="right"/>
      <protection/>
    </xf>
    <xf numFmtId="4" fontId="1" fillId="0" borderId="25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4" fontId="1" fillId="0" borderId="25" xfId="42" applyNumberFormat="1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20" borderId="39" xfId="0" applyFill="1" applyBorder="1" applyAlignment="1" applyProtection="1">
      <alignment horizontal="center"/>
      <protection/>
    </xf>
    <xf numFmtId="0" fontId="0" fillId="20" borderId="40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 horizontal="center"/>
      <protection/>
    </xf>
    <xf numFmtId="4" fontId="0" fillId="4" borderId="21" xfId="0" applyNumberFormat="1" applyFont="1" applyFill="1" applyBorder="1" applyAlignment="1" applyProtection="1">
      <alignment horizontal="right"/>
      <protection hidden="1"/>
    </xf>
    <xf numFmtId="4" fontId="0" fillId="4" borderId="41" xfId="0" applyNumberFormat="1" applyFont="1" applyFill="1" applyBorder="1" applyAlignment="1" applyProtection="1">
      <alignment horizontal="right"/>
      <protection hidden="1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30" xfId="0" applyNumberFormat="1" applyFont="1" applyBorder="1" applyAlignment="1" applyProtection="1">
      <alignment horizontal="right"/>
      <protection hidden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center"/>
      <protection/>
    </xf>
    <xf numFmtId="49" fontId="1" fillId="0" borderId="38" xfId="42" applyNumberFormat="1" applyFont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center" vertic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20" borderId="42" xfId="0" applyFont="1" applyFill="1" applyBorder="1" applyAlignment="1" applyProtection="1">
      <alignment horizontal="center"/>
      <protection/>
    </xf>
    <xf numFmtId="0" fontId="0" fillId="20" borderId="43" xfId="0" applyFont="1" applyFill="1" applyBorder="1" applyAlignment="1" applyProtection="1">
      <alignment horizontal="center"/>
      <protection/>
    </xf>
    <xf numFmtId="0" fontId="0" fillId="20" borderId="44" xfId="0" applyFont="1" applyFill="1" applyBorder="1" applyAlignment="1" applyProtection="1">
      <alignment horizontal="center"/>
      <protection/>
    </xf>
    <xf numFmtId="0" fontId="0" fillId="20" borderId="45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35" xfId="0" applyFont="1" applyFill="1" applyBorder="1" applyAlignment="1" applyProtection="1">
      <alignment horizontal="center"/>
      <protection/>
    </xf>
    <xf numFmtId="0" fontId="0" fillId="20" borderId="46" xfId="0" applyFont="1" applyFill="1" applyBorder="1" applyAlignment="1" applyProtection="1">
      <alignment horizontal="center"/>
      <protection/>
    </xf>
    <xf numFmtId="0" fontId="0" fillId="20" borderId="29" xfId="0" applyFont="1" applyFill="1" applyBorder="1" applyAlignment="1" applyProtection="1">
      <alignment horizontal="center"/>
      <protection/>
    </xf>
    <xf numFmtId="0" fontId="0" fillId="20" borderId="47" xfId="0" applyFont="1" applyFill="1" applyBorder="1" applyAlignment="1" applyProtection="1">
      <alignment horizontal="center"/>
      <protection/>
    </xf>
    <xf numFmtId="4" fontId="0" fillId="20" borderId="21" xfId="0" applyNumberFormat="1" applyFont="1" applyFill="1" applyBorder="1" applyAlignment="1" applyProtection="1">
      <alignment horizontal="center"/>
      <protection/>
    </xf>
    <xf numFmtId="4" fontId="0" fillId="20" borderId="38" xfId="0" applyNumberFormat="1" applyFont="1" applyFill="1" applyBorder="1" applyAlignment="1" applyProtection="1">
      <alignment horizontal="center"/>
      <protection/>
    </xf>
    <xf numFmtId="4" fontId="0" fillId="20" borderId="24" xfId="0" applyNumberFormat="1" applyFont="1" applyFill="1" applyBorder="1" applyAlignment="1" applyProtection="1">
      <alignment horizontal="center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4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0" fillId="25" borderId="38" xfId="0" applyFont="1" applyFill="1" applyBorder="1" applyAlignment="1" applyProtection="1">
      <alignment vertical="center"/>
      <protection/>
    </xf>
    <xf numFmtId="0" fontId="0" fillId="25" borderId="2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29" xfId="42" applyNumberFormat="1" applyFont="1" applyBorder="1" applyAlignment="1" applyProtection="1">
      <alignment horizontal="left"/>
      <protection locked="0"/>
    </xf>
    <xf numFmtId="184" fontId="1" fillId="0" borderId="38" xfId="42" applyNumberFormat="1" applyFont="1" applyBorder="1" applyAlignment="1" applyProtection="1">
      <alignment horizontal="left"/>
      <protection locked="0"/>
    </xf>
    <xf numFmtId="49" fontId="12" fillId="0" borderId="29" xfId="42" applyNumberFormat="1" applyFont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0</xdr:rowOff>
    </xdr:from>
    <xdr:to>
      <xdr:col>7</xdr:col>
      <xdr:colOff>1104900</xdr:colOff>
      <xdr:row>34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323850" y="6905625"/>
          <a:ext cx="8448675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59</xdr:row>
      <xdr:rowOff>9525</xdr:rowOff>
    </xdr:from>
    <xdr:to>
      <xdr:col>7</xdr:col>
      <xdr:colOff>1095375</xdr:colOff>
      <xdr:row>60</xdr:row>
      <xdr:rowOff>0</xdr:rowOff>
    </xdr:to>
    <xdr:sp fLocksText="0">
      <xdr:nvSpPr>
        <xdr:cNvPr id="2" name="Text Box 27"/>
        <xdr:cNvSpPr txBox="1">
          <a:spLocks noChangeArrowheads="1"/>
        </xdr:cNvSpPr>
      </xdr:nvSpPr>
      <xdr:spPr>
        <a:xfrm>
          <a:off x="304800" y="163734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90</xdr:row>
      <xdr:rowOff>9525</xdr:rowOff>
    </xdr:from>
    <xdr:to>
      <xdr:col>7</xdr:col>
      <xdr:colOff>1095375</xdr:colOff>
      <xdr:row>91</xdr:row>
      <xdr:rowOff>0</xdr:rowOff>
    </xdr:to>
    <xdr:sp fLocksText="0">
      <xdr:nvSpPr>
        <xdr:cNvPr id="3" name="Text Box 28"/>
        <xdr:cNvSpPr txBox="1">
          <a:spLocks noChangeArrowheads="1"/>
        </xdr:cNvSpPr>
      </xdr:nvSpPr>
      <xdr:spPr>
        <a:xfrm>
          <a:off x="304800" y="2679382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72</xdr:row>
      <xdr:rowOff>0</xdr:rowOff>
    </xdr:from>
    <xdr:to>
      <xdr:col>8</xdr:col>
      <xdr:colOff>0</xdr:colOff>
      <xdr:row>73</xdr:row>
      <xdr:rowOff>9525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323850" y="21088350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170</xdr:row>
      <xdr:rowOff>152400</xdr:rowOff>
    </xdr:from>
    <xdr:to>
      <xdr:col>8</xdr:col>
      <xdr:colOff>0</xdr:colOff>
      <xdr:row>172</xdr:row>
      <xdr:rowOff>0</xdr:rowOff>
    </xdr:to>
    <xdr:sp fLocksText="0">
      <xdr:nvSpPr>
        <xdr:cNvPr id="5" name="Text Box 32"/>
        <xdr:cNvSpPr txBox="1">
          <a:spLocks noChangeArrowheads="1"/>
        </xdr:cNvSpPr>
      </xdr:nvSpPr>
      <xdr:spPr>
        <a:xfrm>
          <a:off x="323850" y="55254525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191</xdr:row>
      <xdr:rowOff>9525</xdr:rowOff>
    </xdr:from>
    <xdr:to>
      <xdr:col>8</xdr:col>
      <xdr:colOff>0</xdr:colOff>
      <xdr:row>192</xdr:row>
      <xdr:rowOff>0</xdr:rowOff>
    </xdr:to>
    <xdr:sp fLocksText="0">
      <xdr:nvSpPr>
        <xdr:cNvPr id="6" name="Text Box 33"/>
        <xdr:cNvSpPr txBox="1">
          <a:spLocks noChangeArrowheads="1"/>
        </xdr:cNvSpPr>
      </xdr:nvSpPr>
      <xdr:spPr>
        <a:xfrm>
          <a:off x="323850" y="614076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19050</xdr:colOff>
      <xdr:row>204</xdr:row>
      <xdr:rowOff>142875</xdr:rowOff>
    </xdr:from>
    <xdr:to>
      <xdr:col>8</xdr:col>
      <xdr:colOff>9525</xdr:colOff>
      <xdr:row>206</xdr:row>
      <xdr:rowOff>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333375" y="65903475"/>
          <a:ext cx="8458200" cy="24193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46</xdr:row>
      <xdr:rowOff>9525</xdr:rowOff>
    </xdr:from>
    <xdr:to>
      <xdr:col>7</xdr:col>
      <xdr:colOff>1095375</xdr:colOff>
      <xdr:row>47</xdr:row>
      <xdr:rowOff>9525</xdr:rowOff>
    </xdr:to>
    <xdr:sp fLocksText="0">
      <xdr:nvSpPr>
        <xdr:cNvPr id="8" name="Text Box 35"/>
        <xdr:cNvSpPr txBox="1">
          <a:spLocks noChangeArrowheads="1"/>
        </xdr:cNvSpPr>
      </xdr:nvSpPr>
      <xdr:spPr>
        <a:xfrm>
          <a:off x="304800" y="11639550"/>
          <a:ext cx="8458200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7</xdr:col>
      <xdr:colOff>1104900</xdr:colOff>
      <xdr:row>158</xdr:row>
      <xdr:rowOff>2390775</xdr:rowOff>
    </xdr:to>
    <xdr:sp fLocksText="0">
      <xdr:nvSpPr>
        <xdr:cNvPr id="9" name="Text Box 36"/>
        <xdr:cNvSpPr txBox="1">
          <a:spLocks noChangeArrowheads="1"/>
        </xdr:cNvSpPr>
      </xdr:nvSpPr>
      <xdr:spPr>
        <a:xfrm>
          <a:off x="314325" y="50768250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130</xdr:row>
      <xdr:rowOff>0</xdr:rowOff>
    </xdr:from>
    <xdr:to>
      <xdr:col>7</xdr:col>
      <xdr:colOff>1095375</xdr:colOff>
      <xdr:row>133</xdr:row>
      <xdr:rowOff>9525</xdr:rowOff>
    </xdr:to>
    <xdr:sp fLocksText="0">
      <xdr:nvSpPr>
        <xdr:cNvPr id="10" name="Text Box 37"/>
        <xdr:cNvSpPr txBox="1">
          <a:spLocks noChangeArrowheads="1"/>
        </xdr:cNvSpPr>
      </xdr:nvSpPr>
      <xdr:spPr>
        <a:xfrm>
          <a:off x="304800" y="36385500"/>
          <a:ext cx="8458200" cy="67151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146</xdr:row>
      <xdr:rowOff>0</xdr:rowOff>
    </xdr:from>
    <xdr:to>
      <xdr:col>8</xdr:col>
      <xdr:colOff>0</xdr:colOff>
      <xdr:row>146</xdr:row>
      <xdr:rowOff>2381250</xdr:rowOff>
    </xdr:to>
    <xdr:sp fLocksText="0">
      <xdr:nvSpPr>
        <xdr:cNvPr id="11" name="Text Box 38"/>
        <xdr:cNvSpPr txBox="1">
          <a:spLocks noChangeArrowheads="1"/>
        </xdr:cNvSpPr>
      </xdr:nvSpPr>
      <xdr:spPr>
        <a:xfrm>
          <a:off x="323850" y="46224825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SheetLayoutView="100" zoomScalePageLayoutView="0" workbookViewId="0" topLeftCell="A139">
      <selection activeCell="M147" sqref="M147"/>
    </sheetView>
  </sheetViews>
  <sheetFormatPr defaultColWidth="9.140625" defaultRowHeight="12.75"/>
  <cols>
    <col min="1" max="2" width="4.7109375" style="5" customWidth="1"/>
    <col min="3" max="3" width="38.7109375" style="5" customWidth="1"/>
    <col min="4" max="8" width="16.7109375" style="5" customWidth="1"/>
    <col min="9" max="9" width="4.7109375" style="5" customWidth="1"/>
    <col min="10" max="16384" width="9.140625" style="5" customWidth="1"/>
  </cols>
  <sheetData>
    <row r="1" spans="1:9" ht="24" customHeight="1">
      <c r="A1" s="142"/>
      <c r="B1" s="143"/>
      <c r="C1" s="144"/>
      <c r="D1" s="238"/>
      <c r="E1" s="238"/>
      <c r="F1" s="145"/>
      <c r="G1" s="146"/>
      <c r="H1" s="146"/>
      <c r="I1" s="147"/>
    </row>
    <row r="2" spans="1:9" s="138" customFormat="1" ht="15.75" customHeight="1">
      <c r="A2" s="148"/>
      <c r="C2" s="188" t="s">
        <v>133</v>
      </c>
      <c r="D2" s="243"/>
      <c r="E2" s="243"/>
      <c r="F2" s="203" t="s">
        <v>142</v>
      </c>
      <c r="G2" s="201" t="s">
        <v>144</v>
      </c>
      <c r="H2" s="201"/>
      <c r="I2" s="149"/>
    </row>
    <row r="3" spans="1:9" s="138" customFormat="1" ht="15.75" customHeight="1">
      <c r="A3" s="150"/>
      <c r="C3" s="189" t="s">
        <v>134</v>
      </c>
      <c r="D3" s="244"/>
      <c r="E3" s="244"/>
      <c r="F3" s="203"/>
      <c r="G3" s="202" t="s">
        <v>140</v>
      </c>
      <c r="H3" s="202"/>
      <c r="I3" s="149"/>
    </row>
    <row r="4" spans="1:9" s="138" customFormat="1" ht="15.75" customHeight="1">
      <c r="A4" s="150"/>
      <c r="C4" s="189" t="s">
        <v>54</v>
      </c>
      <c r="D4" s="164"/>
      <c r="E4" s="165"/>
      <c r="F4" s="203"/>
      <c r="G4" s="202" t="s">
        <v>141</v>
      </c>
      <c r="H4" s="202"/>
      <c r="I4" s="149"/>
    </row>
    <row r="5" spans="1:9" s="138" customFormat="1" ht="15.75" customHeight="1">
      <c r="A5" s="150"/>
      <c r="C5" s="189" t="s">
        <v>0</v>
      </c>
      <c r="D5" s="245"/>
      <c r="E5" s="245"/>
      <c r="F5" s="245"/>
      <c r="G5" s="190" t="s">
        <v>139</v>
      </c>
      <c r="H5" s="191"/>
      <c r="I5" s="149"/>
    </row>
    <row r="6" spans="1:9" s="138" customFormat="1" ht="15.75" customHeight="1">
      <c r="A6" s="150"/>
      <c r="C6" s="189" t="s">
        <v>135</v>
      </c>
      <c r="D6" s="213"/>
      <c r="E6" s="213"/>
      <c r="F6" s="165"/>
      <c r="G6" s="190"/>
      <c r="H6" s="189"/>
      <c r="I6" s="149"/>
    </row>
    <row r="7" spans="1:9" s="138" customFormat="1" ht="15.75" customHeight="1">
      <c r="A7" s="150"/>
      <c r="C7" s="189" t="s">
        <v>136</v>
      </c>
      <c r="D7" s="213"/>
      <c r="E7" s="213"/>
      <c r="G7" s="190" t="s">
        <v>138</v>
      </c>
      <c r="H7" s="192"/>
      <c r="I7" s="149"/>
    </row>
    <row r="8" spans="1:9" s="138" customFormat="1" ht="15.75" customHeight="1">
      <c r="A8" s="150"/>
      <c r="C8" s="189" t="s">
        <v>137</v>
      </c>
      <c r="D8" s="213"/>
      <c r="E8" s="213"/>
      <c r="G8" s="190" t="s">
        <v>138</v>
      </c>
      <c r="H8" s="191"/>
      <c r="I8" s="149"/>
    </row>
    <row r="9" spans="1:9" s="138" customFormat="1" ht="12.75">
      <c r="A9" s="150"/>
      <c r="B9" s="140"/>
      <c r="C9" s="139"/>
      <c r="D9" s="141"/>
      <c r="E9" s="141"/>
      <c r="F9" s="137"/>
      <c r="I9" s="149"/>
    </row>
    <row r="10" spans="1:9" ht="12.75">
      <c r="A10" s="151"/>
      <c r="B10" s="3"/>
      <c r="C10" s="8"/>
      <c r="D10" s="2"/>
      <c r="E10" s="2"/>
      <c r="F10" s="4"/>
      <c r="I10" s="152"/>
    </row>
    <row r="11" spans="1:9" ht="91.5" customHeight="1">
      <c r="A11" s="151"/>
      <c r="B11" s="3"/>
      <c r="C11" s="239" t="s">
        <v>106</v>
      </c>
      <c r="D11" s="240"/>
      <c r="E11" s="240"/>
      <c r="F11" s="241"/>
      <c r="I11" s="152"/>
    </row>
    <row r="12" spans="1:9" ht="12.75">
      <c r="A12" s="151"/>
      <c r="B12" s="3"/>
      <c r="C12" s="9"/>
      <c r="D12" s="10"/>
      <c r="E12" s="11"/>
      <c r="F12" s="4"/>
      <c r="I12" s="152"/>
    </row>
    <row r="13" spans="1:9" ht="13.5" customHeight="1">
      <c r="A13" s="151"/>
      <c r="B13" s="3"/>
      <c r="C13" s="12"/>
      <c r="D13" s="13"/>
      <c r="E13" s="7"/>
      <c r="F13" s="4"/>
      <c r="I13" s="152"/>
    </row>
    <row r="14" spans="1:9" ht="15.75">
      <c r="A14" s="151"/>
      <c r="B14" s="3"/>
      <c r="C14" s="14"/>
      <c r="D14" s="15" t="s">
        <v>1</v>
      </c>
      <c r="E14" s="16"/>
      <c r="F14" s="16"/>
      <c r="I14" s="152"/>
    </row>
    <row r="15" spans="1:9" ht="15.75">
      <c r="A15" s="151"/>
      <c r="B15" s="3"/>
      <c r="C15" s="14"/>
      <c r="D15" s="15" t="s">
        <v>2</v>
      </c>
      <c r="E15" s="16"/>
      <c r="F15" s="16"/>
      <c r="I15" s="152"/>
    </row>
    <row r="16" spans="1:9" ht="15.75">
      <c r="A16" s="151"/>
      <c r="B16" s="3"/>
      <c r="C16" s="17" t="s">
        <v>52</v>
      </c>
      <c r="D16" s="131"/>
      <c r="E16" s="15" t="s">
        <v>53</v>
      </c>
      <c r="F16" s="131"/>
      <c r="G16" s="16" t="s">
        <v>51</v>
      </c>
      <c r="I16" s="152"/>
    </row>
    <row r="17" spans="1:9" ht="12.75">
      <c r="A17" s="151"/>
      <c r="B17" s="3"/>
      <c r="C17" s="12"/>
      <c r="D17" s="3"/>
      <c r="E17" s="18"/>
      <c r="F17" s="19"/>
      <c r="I17" s="152"/>
    </row>
    <row r="18" spans="1:9" ht="12.75">
      <c r="A18" s="151"/>
      <c r="B18" s="3"/>
      <c r="C18" s="12"/>
      <c r="D18" s="3"/>
      <c r="E18" s="18"/>
      <c r="F18" s="19"/>
      <c r="I18" s="152"/>
    </row>
    <row r="19" spans="1:9" ht="12.75">
      <c r="A19" s="151"/>
      <c r="B19" s="3"/>
      <c r="C19" s="12"/>
      <c r="D19" s="3"/>
      <c r="E19" s="18"/>
      <c r="F19" s="19"/>
      <c r="I19" s="152"/>
    </row>
    <row r="20" spans="1:9" ht="12.75">
      <c r="A20" s="153"/>
      <c r="B20" s="21">
        <v>1</v>
      </c>
      <c r="C20" s="20" t="s">
        <v>3</v>
      </c>
      <c r="D20" s="21"/>
      <c r="E20" s="22"/>
      <c r="F20" s="23"/>
      <c r="G20" s="24"/>
      <c r="H20" s="24"/>
      <c r="I20" s="152"/>
    </row>
    <row r="21" spans="1:9" ht="12.75">
      <c r="A21" s="153"/>
      <c r="B21" s="20"/>
      <c r="C21" s="20"/>
      <c r="D21" s="21"/>
      <c r="E21" s="22"/>
      <c r="F21" s="23"/>
      <c r="G21" s="24"/>
      <c r="H21" s="24"/>
      <c r="I21" s="152"/>
    </row>
    <row r="22" spans="1:9" ht="12.75">
      <c r="A22" s="151"/>
      <c r="B22" s="21" t="s">
        <v>66</v>
      </c>
      <c r="C22" s="20" t="s">
        <v>4</v>
      </c>
      <c r="D22" s="25"/>
      <c r="E22" s="26"/>
      <c r="F22" s="27"/>
      <c r="I22" s="152"/>
    </row>
    <row r="23" spans="1:9" ht="13.5" thickBot="1">
      <c r="A23" s="151"/>
      <c r="B23" s="20"/>
      <c r="C23" s="20"/>
      <c r="D23" s="25"/>
      <c r="E23" s="26"/>
      <c r="F23" s="27"/>
      <c r="I23" s="152"/>
    </row>
    <row r="24" spans="1:9" ht="12.75">
      <c r="A24" s="151"/>
      <c r="B24" s="216"/>
      <c r="C24" s="195" t="s">
        <v>5</v>
      </c>
      <c r="D24" s="195"/>
      <c r="E24" s="122" t="s">
        <v>88</v>
      </c>
      <c r="F24" s="27"/>
      <c r="I24" s="152"/>
    </row>
    <row r="25" spans="1:9" ht="13.5" customHeight="1">
      <c r="A25" s="151"/>
      <c r="B25" s="217"/>
      <c r="C25" s="214"/>
      <c r="D25" s="214"/>
      <c r="E25" s="124">
        <f>D16</f>
        <v>0</v>
      </c>
      <c r="F25" s="47"/>
      <c r="G25" s="25"/>
      <c r="I25" s="152"/>
    </row>
    <row r="26" spans="1:9" ht="12.75">
      <c r="A26" s="151"/>
      <c r="B26" s="60">
        <v>1</v>
      </c>
      <c r="C26" s="204" t="s">
        <v>6</v>
      </c>
      <c r="D26" s="204"/>
      <c r="E26" s="123"/>
      <c r="F26" s="7"/>
      <c r="G26" s="7"/>
      <c r="I26" s="152"/>
    </row>
    <row r="27" spans="1:9" ht="12.75">
      <c r="A27" s="151"/>
      <c r="B27" s="88" t="s">
        <v>95</v>
      </c>
      <c r="C27" s="246" t="s">
        <v>131</v>
      </c>
      <c r="D27" s="246"/>
      <c r="E27" s="113"/>
      <c r="F27" s="7"/>
      <c r="G27" s="7"/>
      <c r="I27" s="152"/>
    </row>
    <row r="28" spans="1:9" ht="12.75">
      <c r="A28" s="151"/>
      <c r="B28" s="60">
        <v>2</v>
      </c>
      <c r="C28" s="204" t="s">
        <v>7</v>
      </c>
      <c r="D28" s="204"/>
      <c r="E28" s="61"/>
      <c r="F28" s="7"/>
      <c r="G28" s="7"/>
      <c r="I28" s="152"/>
    </row>
    <row r="29" spans="1:9" ht="12.75">
      <c r="A29" s="151"/>
      <c r="B29" s="60">
        <v>3</v>
      </c>
      <c r="C29" s="204" t="s">
        <v>8</v>
      </c>
      <c r="D29" s="204"/>
      <c r="E29" s="61"/>
      <c r="F29" s="7"/>
      <c r="G29" s="7"/>
      <c r="I29" s="152"/>
    </row>
    <row r="30" spans="1:9" ht="12.75">
      <c r="A30" s="151"/>
      <c r="B30" s="60">
        <v>4</v>
      </c>
      <c r="C30" s="204" t="s">
        <v>82</v>
      </c>
      <c r="D30" s="204"/>
      <c r="E30" s="61"/>
      <c r="F30" s="7"/>
      <c r="G30" s="7"/>
      <c r="I30" s="152"/>
    </row>
    <row r="31" spans="1:9" ht="12.75">
      <c r="A31" s="151"/>
      <c r="B31" s="60">
        <v>5</v>
      </c>
      <c r="C31" s="204" t="s">
        <v>9</v>
      </c>
      <c r="D31" s="204"/>
      <c r="E31" s="61"/>
      <c r="F31" s="7"/>
      <c r="G31" s="7"/>
      <c r="I31" s="152"/>
    </row>
    <row r="32" spans="1:9" ht="13.5" thickBot="1">
      <c r="A32" s="151"/>
      <c r="B32" s="62"/>
      <c r="C32" s="205" t="s">
        <v>96</v>
      </c>
      <c r="D32" s="205"/>
      <c r="E32" s="110">
        <f>SUM(E26:E31)-E27</f>
        <v>0</v>
      </c>
      <c r="F32" s="28"/>
      <c r="G32" s="28"/>
      <c r="I32" s="152"/>
    </row>
    <row r="33" spans="1:9" ht="12.75">
      <c r="A33" s="151"/>
      <c r="B33" s="25"/>
      <c r="C33" s="8"/>
      <c r="D33" s="28"/>
      <c r="E33" s="28"/>
      <c r="F33" s="28"/>
      <c r="G33" s="28"/>
      <c r="I33" s="152"/>
    </row>
    <row r="34" spans="1:9" ht="189" customHeight="1">
      <c r="A34" s="151"/>
      <c r="B34" s="25"/>
      <c r="C34" s="8"/>
      <c r="D34" s="28"/>
      <c r="E34" s="28"/>
      <c r="F34" s="28"/>
      <c r="G34" s="28"/>
      <c r="I34" s="152"/>
    </row>
    <row r="35" spans="1:9" ht="12.75">
      <c r="A35" s="151"/>
      <c r="B35" s="25"/>
      <c r="C35" s="8"/>
      <c r="D35" s="28"/>
      <c r="E35" s="28"/>
      <c r="F35" s="28"/>
      <c r="G35" s="28"/>
      <c r="I35" s="152"/>
    </row>
    <row r="36" spans="1:9" ht="12.75">
      <c r="A36" s="151"/>
      <c r="B36" s="25"/>
      <c r="C36" s="90"/>
      <c r="D36" s="28"/>
      <c r="E36" s="28"/>
      <c r="F36" s="28"/>
      <c r="G36" s="28"/>
      <c r="I36" s="152"/>
    </row>
    <row r="37" spans="1:9" ht="13.5" customHeight="1">
      <c r="A37" s="151"/>
      <c r="B37" s="21" t="s">
        <v>67</v>
      </c>
      <c r="C37" s="242" t="s">
        <v>107</v>
      </c>
      <c r="D37" s="242"/>
      <c r="E37" s="242"/>
      <c r="F37" s="242"/>
      <c r="G37" s="28"/>
      <c r="I37" s="152"/>
    </row>
    <row r="38" spans="1:9" ht="13.5" customHeight="1" thickBot="1">
      <c r="A38" s="151"/>
      <c r="B38" s="21"/>
      <c r="C38" s="55"/>
      <c r="D38" s="55"/>
      <c r="E38" s="55"/>
      <c r="F38" s="28"/>
      <c r="G38" s="28"/>
      <c r="I38" s="152"/>
    </row>
    <row r="39" spans="1:9" ht="40.5" customHeight="1">
      <c r="A39" s="151"/>
      <c r="B39" s="66"/>
      <c r="C39" s="59" t="s">
        <v>5</v>
      </c>
      <c r="D39" s="67" t="s">
        <v>49</v>
      </c>
      <c r="E39" s="68" t="s">
        <v>48</v>
      </c>
      <c r="F39" s="28"/>
      <c r="G39" s="28"/>
      <c r="I39" s="152"/>
    </row>
    <row r="40" spans="1:9" ht="12.75">
      <c r="A40" s="151"/>
      <c r="B40" s="60">
        <v>1</v>
      </c>
      <c r="C40" s="65" t="s">
        <v>6</v>
      </c>
      <c r="D40" s="1"/>
      <c r="E40" s="108">
        <f>E26+D40</f>
        <v>0</v>
      </c>
      <c r="F40" s="28"/>
      <c r="G40" s="28"/>
      <c r="I40" s="152"/>
    </row>
    <row r="41" spans="1:9" ht="12.75">
      <c r="A41" s="151"/>
      <c r="B41" s="60">
        <v>2</v>
      </c>
      <c r="C41" s="65" t="s">
        <v>7</v>
      </c>
      <c r="D41" s="1"/>
      <c r="E41" s="108">
        <f>E28+D41</f>
        <v>0</v>
      </c>
      <c r="F41" s="28"/>
      <c r="G41" s="28"/>
      <c r="I41" s="152"/>
    </row>
    <row r="42" spans="1:9" ht="12.75">
      <c r="A42" s="151"/>
      <c r="B42" s="60">
        <v>3</v>
      </c>
      <c r="C42" s="65" t="s">
        <v>8</v>
      </c>
      <c r="D42" s="1"/>
      <c r="E42" s="108">
        <f>E29+D42</f>
        <v>0</v>
      </c>
      <c r="F42" s="28"/>
      <c r="G42" s="28"/>
      <c r="I42" s="152"/>
    </row>
    <row r="43" spans="1:9" ht="12.75">
      <c r="A43" s="151"/>
      <c r="B43" s="60">
        <v>4</v>
      </c>
      <c r="C43" s="65" t="s">
        <v>82</v>
      </c>
      <c r="D43" s="1"/>
      <c r="E43" s="108">
        <f>E30+D43</f>
        <v>0</v>
      </c>
      <c r="F43" s="28"/>
      <c r="G43" s="28"/>
      <c r="I43" s="152"/>
    </row>
    <row r="44" spans="1:9" ht="12.75">
      <c r="A44" s="151"/>
      <c r="B44" s="60">
        <v>5</v>
      </c>
      <c r="C44" s="65" t="s">
        <v>9</v>
      </c>
      <c r="D44" s="1"/>
      <c r="E44" s="108">
        <f>E31+D44</f>
        <v>0</v>
      </c>
      <c r="F44" s="28"/>
      <c r="G44" s="28"/>
      <c r="I44" s="152"/>
    </row>
    <row r="45" spans="1:9" ht="13.5" thickBot="1">
      <c r="A45" s="151"/>
      <c r="B45" s="62"/>
      <c r="C45" s="63" t="s">
        <v>10</v>
      </c>
      <c r="D45" s="109">
        <f>SUM(D40:D44)</f>
        <v>0</v>
      </c>
      <c r="E45" s="110">
        <f>SUM(E40:E44)</f>
        <v>0</v>
      </c>
      <c r="F45" s="28"/>
      <c r="G45" s="28"/>
      <c r="I45" s="152"/>
    </row>
    <row r="46" spans="1:9" s="37" customFormat="1" ht="12.75">
      <c r="A46" s="154"/>
      <c r="B46" s="30"/>
      <c r="C46" s="31"/>
      <c r="D46" s="106"/>
      <c r="E46" s="106"/>
      <c r="F46" s="52"/>
      <c r="G46" s="52"/>
      <c r="I46" s="155"/>
    </row>
    <row r="47" spans="1:9" s="37" customFormat="1" ht="189" customHeight="1">
      <c r="A47" s="156" t="s">
        <v>115</v>
      </c>
      <c r="B47" s="30"/>
      <c r="C47" s="31"/>
      <c r="D47" s="106"/>
      <c r="E47" s="106"/>
      <c r="F47" s="52"/>
      <c r="G47" s="52"/>
      <c r="I47" s="155"/>
    </row>
    <row r="48" spans="1:9" s="37" customFormat="1" ht="13.5" thickBot="1">
      <c r="A48" s="157"/>
      <c r="B48" s="158"/>
      <c r="C48" s="159"/>
      <c r="D48" s="160"/>
      <c r="E48" s="160"/>
      <c r="F48" s="161"/>
      <c r="G48" s="161"/>
      <c r="H48" s="162"/>
      <c r="I48" s="163"/>
    </row>
    <row r="49" spans="1:9" ht="12.75">
      <c r="A49" s="142"/>
      <c r="B49" s="167"/>
      <c r="C49" s="168"/>
      <c r="D49" s="169"/>
      <c r="E49" s="169"/>
      <c r="F49" s="169"/>
      <c r="G49" s="169"/>
      <c r="H49" s="146"/>
      <c r="I49" s="147"/>
    </row>
    <row r="50" spans="1:9" ht="13.5" customHeight="1">
      <c r="A50" s="151"/>
      <c r="B50" s="48" t="s">
        <v>68</v>
      </c>
      <c r="C50" s="242" t="s">
        <v>11</v>
      </c>
      <c r="D50" s="242"/>
      <c r="E50" s="242"/>
      <c r="F50" s="28"/>
      <c r="G50" s="28"/>
      <c r="I50" s="152"/>
    </row>
    <row r="51" spans="1:9" ht="13.5" customHeight="1" thickBot="1">
      <c r="A51" s="151"/>
      <c r="B51" s="21"/>
      <c r="C51" s="56"/>
      <c r="D51" s="56"/>
      <c r="E51" s="56"/>
      <c r="F51" s="28"/>
      <c r="G51" s="28"/>
      <c r="I51" s="152"/>
    </row>
    <row r="52" spans="1:9" ht="40.5" customHeight="1">
      <c r="A52" s="151"/>
      <c r="B52" s="66"/>
      <c r="C52" s="59" t="s">
        <v>5</v>
      </c>
      <c r="D52" s="67" t="s">
        <v>47</v>
      </c>
      <c r="E52" s="68" t="s">
        <v>48</v>
      </c>
      <c r="F52" s="28"/>
      <c r="G52" s="28"/>
      <c r="I52" s="152"/>
    </row>
    <row r="53" spans="1:9" ht="12.75">
      <c r="A53" s="151"/>
      <c r="B53" s="60">
        <v>1</v>
      </c>
      <c r="C53" s="65" t="s">
        <v>6</v>
      </c>
      <c r="D53" s="112"/>
      <c r="E53" s="108">
        <f>E40-D53</f>
        <v>0</v>
      </c>
      <c r="F53" s="28"/>
      <c r="G53" s="28"/>
      <c r="I53" s="152"/>
    </row>
    <row r="54" spans="1:9" ht="12.75">
      <c r="A54" s="151"/>
      <c r="B54" s="60">
        <v>2</v>
      </c>
      <c r="C54" s="65" t="s">
        <v>7</v>
      </c>
      <c r="D54" s="112"/>
      <c r="E54" s="108">
        <f>E41-D54</f>
        <v>0</v>
      </c>
      <c r="F54" s="28"/>
      <c r="G54" s="28"/>
      <c r="I54" s="152"/>
    </row>
    <row r="55" spans="1:9" ht="12.75">
      <c r="A55" s="151"/>
      <c r="B55" s="60">
        <v>3</v>
      </c>
      <c r="C55" s="65" t="s">
        <v>8</v>
      </c>
      <c r="D55" s="112"/>
      <c r="E55" s="108">
        <f>E42-D55</f>
        <v>0</v>
      </c>
      <c r="F55" s="28"/>
      <c r="G55" s="28"/>
      <c r="I55" s="152"/>
    </row>
    <row r="56" spans="1:9" ht="12.75">
      <c r="A56" s="151"/>
      <c r="B56" s="60">
        <v>4</v>
      </c>
      <c r="C56" s="65" t="s">
        <v>82</v>
      </c>
      <c r="D56" s="112"/>
      <c r="E56" s="108">
        <f>E43-D56</f>
        <v>0</v>
      </c>
      <c r="F56" s="28"/>
      <c r="G56" s="28"/>
      <c r="I56" s="152"/>
    </row>
    <row r="57" spans="1:9" ht="12.75">
      <c r="A57" s="151"/>
      <c r="B57" s="60">
        <v>5</v>
      </c>
      <c r="C57" s="65" t="s">
        <v>9</v>
      </c>
      <c r="D57" s="112"/>
      <c r="E57" s="108">
        <f>E44-D57</f>
        <v>0</v>
      </c>
      <c r="F57" s="28"/>
      <c r="G57" s="28"/>
      <c r="I57" s="152"/>
    </row>
    <row r="58" spans="1:9" ht="13.5" thickBot="1">
      <c r="A58" s="151"/>
      <c r="B58" s="62"/>
      <c r="C58" s="63" t="s">
        <v>10</v>
      </c>
      <c r="D58" s="109">
        <f>SUM(D53:D57)</f>
        <v>0</v>
      </c>
      <c r="E58" s="110">
        <f>SUM(E53:E57)</f>
        <v>0</v>
      </c>
      <c r="F58" s="28"/>
      <c r="G58" s="28"/>
      <c r="I58" s="152"/>
    </row>
    <row r="59" spans="1:9" ht="12.75">
      <c r="A59" s="151"/>
      <c r="B59" s="25"/>
      <c r="C59" s="8"/>
      <c r="D59" s="29"/>
      <c r="E59" s="28"/>
      <c r="F59" s="28"/>
      <c r="G59" s="28"/>
      <c r="I59" s="152"/>
    </row>
    <row r="60" spans="1:9" ht="189" customHeight="1">
      <c r="A60" s="151"/>
      <c r="B60" s="25"/>
      <c r="C60" s="8"/>
      <c r="D60" s="29"/>
      <c r="E60" s="28"/>
      <c r="F60" s="28"/>
      <c r="G60" s="28"/>
      <c r="I60" s="152"/>
    </row>
    <row r="61" spans="1:9" ht="12.75">
      <c r="A61" s="151"/>
      <c r="B61" s="25"/>
      <c r="C61" s="8"/>
      <c r="D61" s="29"/>
      <c r="E61" s="28"/>
      <c r="F61" s="28"/>
      <c r="G61" s="28"/>
      <c r="I61" s="152"/>
    </row>
    <row r="62" spans="1:9" ht="12.75">
      <c r="A62" s="151"/>
      <c r="B62" s="25"/>
      <c r="C62" s="8"/>
      <c r="D62" s="29"/>
      <c r="E62" s="28"/>
      <c r="F62" s="28"/>
      <c r="G62" s="28"/>
      <c r="I62" s="152"/>
    </row>
    <row r="63" spans="1:9" ht="12.75">
      <c r="A63" s="151"/>
      <c r="B63" s="21" t="s">
        <v>69</v>
      </c>
      <c r="C63" s="219" t="s">
        <v>97</v>
      </c>
      <c r="D63" s="219"/>
      <c r="E63" s="219"/>
      <c r="F63" s="28"/>
      <c r="G63" s="28"/>
      <c r="I63" s="152"/>
    </row>
    <row r="64" spans="1:9" ht="13.5" thickBot="1">
      <c r="A64" s="151"/>
      <c r="B64" s="21"/>
      <c r="C64" s="49"/>
      <c r="D64" s="49"/>
      <c r="E64" s="49"/>
      <c r="F64" s="28"/>
      <c r="G64" s="28"/>
      <c r="I64" s="152"/>
    </row>
    <row r="65" spans="1:9" ht="40.5" customHeight="1">
      <c r="A65" s="151"/>
      <c r="B65" s="193"/>
      <c r="C65" s="195" t="s">
        <v>5</v>
      </c>
      <c r="D65" s="215" t="s">
        <v>98</v>
      </c>
      <c r="E65" s="215"/>
      <c r="F65" s="215" t="s">
        <v>71</v>
      </c>
      <c r="G65" s="232" t="s">
        <v>48</v>
      </c>
      <c r="I65" s="152"/>
    </row>
    <row r="66" spans="1:9" ht="13.5" customHeight="1">
      <c r="A66" s="151"/>
      <c r="B66" s="194"/>
      <c r="C66" s="214"/>
      <c r="D66" s="114" t="s">
        <v>12</v>
      </c>
      <c r="E66" s="114" t="s">
        <v>13</v>
      </c>
      <c r="F66" s="237"/>
      <c r="G66" s="233"/>
      <c r="I66" s="152"/>
    </row>
    <row r="67" spans="1:9" ht="12.75">
      <c r="A67" s="151"/>
      <c r="B67" s="60">
        <v>2</v>
      </c>
      <c r="C67" s="65" t="s">
        <v>7</v>
      </c>
      <c r="D67" s="112"/>
      <c r="E67" s="112"/>
      <c r="F67" s="112"/>
      <c r="G67" s="108">
        <f>E54-D67+E67-F67</f>
        <v>0</v>
      </c>
      <c r="I67" s="152"/>
    </row>
    <row r="68" spans="1:9" ht="12.75">
      <c r="A68" s="151"/>
      <c r="B68" s="60">
        <v>3</v>
      </c>
      <c r="C68" s="65" t="s">
        <v>8</v>
      </c>
      <c r="D68" s="112"/>
      <c r="E68" s="112"/>
      <c r="F68" s="112"/>
      <c r="G68" s="108">
        <f>E55-D68+E68-F68</f>
        <v>0</v>
      </c>
      <c r="I68" s="152"/>
    </row>
    <row r="69" spans="1:9" ht="12.75">
      <c r="A69" s="151"/>
      <c r="B69" s="60">
        <v>4</v>
      </c>
      <c r="C69" s="65" t="s">
        <v>82</v>
      </c>
      <c r="D69" s="112"/>
      <c r="E69" s="112"/>
      <c r="F69" s="112"/>
      <c r="G69" s="108">
        <f>E56-D69+E69-F69</f>
        <v>0</v>
      </c>
      <c r="I69" s="152"/>
    </row>
    <row r="70" spans="1:9" ht="12.75">
      <c r="A70" s="151"/>
      <c r="B70" s="60">
        <v>5</v>
      </c>
      <c r="C70" s="65" t="s">
        <v>9</v>
      </c>
      <c r="D70" s="112"/>
      <c r="E70" s="112"/>
      <c r="F70" s="112"/>
      <c r="G70" s="108">
        <f>E57-D70+E70-F70</f>
        <v>0</v>
      </c>
      <c r="I70" s="152"/>
    </row>
    <row r="71" spans="1:9" ht="13.5" thickBot="1">
      <c r="A71" s="151"/>
      <c r="B71" s="62"/>
      <c r="C71" s="63" t="s">
        <v>10</v>
      </c>
      <c r="D71" s="109">
        <f>SUM(D67:D70)</f>
        <v>0</v>
      </c>
      <c r="E71" s="109">
        <f>SUM(E67:E70)</f>
        <v>0</v>
      </c>
      <c r="F71" s="109">
        <f>SUM(F67:F70)</f>
        <v>0</v>
      </c>
      <c r="G71" s="110">
        <f>SUM(G67:G70)</f>
        <v>0</v>
      </c>
      <c r="I71" s="152"/>
    </row>
    <row r="72" spans="1:9" ht="12.75">
      <c r="A72" s="154"/>
      <c r="B72" s="30"/>
      <c r="C72" s="31"/>
      <c r="D72" s="32"/>
      <c r="E72" s="32"/>
      <c r="F72" s="32"/>
      <c r="G72" s="32"/>
      <c r="H72" s="37"/>
      <c r="I72" s="152"/>
    </row>
    <row r="73" spans="1:9" ht="189" customHeight="1">
      <c r="A73" s="154"/>
      <c r="B73" s="30"/>
      <c r="C73" s="31"/>
      <c r="D73" s="32"/>
      <c r="E73" s="32"/>
      <c r="F73" s="32"/>
      <c r="G73" s="32"/>
      <c r="H73" s="37"/>
      <c r="I73" s="152"/>
    </row>
    <row r="74" spans="1:9" ht="12.75">
      <c r="A74" s="154"/>
      <c r="B74" s="30"/>
      <c r="C74" s="31"/>
      <c r="D74" s="32"/>
      <c r="E74" s="32"/>
      <c r="F74" s="32"/>
      <c r="G74" s="32"/>
      <c r="H74" s="37"/>
      <c r="I74" s="152"/>
    </row>
    <row r="75" spans="1:9" ht="12.75">
      <c r="A75" s="154"/>
      <c r="B75" s="33"/>
      <c r="C75" s="34"/>
      <c r="D75" s="33"/>
      <c r="E75" s="35"/>
      <c r="F75" s="36"/>
      <c r="G75" s="37"/>
      <c r="H75" s="37"/>
      <c r="I75" s="152"/>
    </row>
    <row r="76" spans="1:9" ht="12.75">
      <c r="A76" s="153"/>
      <c r="B76" s="21">
        <v>2</v>
      </c>
      <c r="C76" s="20" t="s">
        <v>14</v>
      </c>
      <c r="D76" s="21"/>
      <c r="E76" s="22"/>
      <c r="F76" s="23"/>
      <c r="G76" s="24"/>
      <c r="H76" s="24"/>
      <c r="I76" s="152"/>
    </row>
    <row r="77" spans="1:9" ht="12.75">
      <c r="A77" s="153"/>
      <c r="B77" s="21"/>
      <c r="C77" s="38"/>
      <c r="D77" s="21"/>
      <c r="E77" s="22"/>
      <c r="F77" s="23"/>
      <c r="G77" s="24"/>
      <c r="H77" s="24"/>
      <c r="I77" s="152"/>
    </row>
    <row r="78" spans="1:9" ht="12.75">
      <c r="A78" s="151"/>
      <c r="B78" s="39" t="s">
        <v>62</v>
      </c>
      <c r="C78" s="20" t="s">
        <v>89</v>
      </c>
      <c r="D78" s="7"/>
      <c r="E78" s="18"/>
      <c r="F78" s="19"/>
      <c r="I78" s="152"/>
    </row>
    <row r="79" spans="1:9" ht="13.5" thickBot="1">
      <c r="A79" s="151"/>
      <c r="B79" s="3"/>
      <c r="C79" s="38"/>
      <c r="D79" s="7"/>
      <c r="E79" s="18"/>
      <c r="F79" s="19"/>
      <c r="I79" s="152"/>
    </row>
    <row r="80" spans="1:9" ht="54" customHeight="1">
      <c r="A80" s="151"/>
      <c r="B80" s="74"/>
      <c r="C80" s="59" t="s">
        <v>15</v>
      </c>
      <c r="D80" s="118" t="s">
        <v>50</v>
      </c>
      <c r="E80" s="118" t="s">
        <v>101</v>
      </c>
      <c r="F80" s="118" t="s">
        <v>103</v>
      </c>
      <c r="G80" s="68" t="s">
        <v>57</v>
      </c>
      <c r="I80" s="152"/>
    </row>
    <row r="81" spans="1:9" ht="12.75">
      <c r="A81" s="151"/>
      <c r="B81" s="69">
        <v>1</v>
      </c>
      <c r="C81" s="115" t="s">
        <v>99</v>
      </c>
      <c r="D81" s="1"/>
      <c r="E81" s="220"/>
      <c r="F81" s="221"/>
      <c r="G81" s="222"/>
      <c r="I81" s="152"/>
    </row>
    <row r="82" spans="1:9" ht="12.75">
      <c r="A82" s="151"/>
      <c r="B82" s="69" t="s">
        <v>95</v>
      </c>
      <c r="C82" s="115" t="s">
        <v>130</v>
      </c>
      <c r="D82" s="97"/>
      <c r="E82" s="223"/>
      <c r="F82" s="224"/>
      <c r="G82" s="225"/>
      <c r="I82" s="152"/>
    </row>
    <row r="83" spans="1:9" ht="12.75">
      <c r="A83" s="151"/>
      <c r="B83" s="69">
        <v>2</v>
      </c>
      <c r="C83" s="115" t="s">
        <v>16</v>
      </c>
      <c r="D83" s="116">
        <f>F67</f>
        <v>0</v>
      </c>
      <c r="E83" s="226"/>
      <c r="F83" s="227"/>
      <c r="G83" s="228"/>
      <c r="I83" s="152"/>
    </row>
    <row r="84" spans="1:9" ht="12.75">
      <c r="A84" s="151"/>
      <c r="B84" s="69">
        <v>3</v>
      </c>
      <c r="C84" s="115" t="s">
        <v>8</v>
      </c>
      <c r="D84" s="1"/>
      <c r="E84" s="117"/>
      <c r="F84" s="116">
        <f>F68</f>
        <v>0</v>
      </c>
      <c r="G84" s="119">
        <f>+F84-D84-E84</f>
        <v>0</v>
      </c>
      <c r="I84" s="152"/>
    </row>
    <row r="85" spans="1:9" ht="12.75">
      <c r="A85" s="151"/>
      <c r="B85" s="69">
        <v>4</v>
      </c>
      <c r="C85" s="115" t="s">
        <v>82</v>
      </c>
      <c r="D85" s="1"/>
      <c r="E85" s="117"/>
      <c r="F85" s="116">
        <f>F69</f>
        <v>0</v>
      </c>
      <c r="G85" s="119">
        <f>+F85-D85-E85</f>
        <v>0</v>
      </c>
      <c r="I85" s="152"/>
    </row>
    <row r="86" spans="1:9" ht="12.75">
      <c r="A86" s="151"/>
      <c r="B86" s="69">
        <v>5</v>
      </c>
      <c r="C86" s="115" t="s">
        <v>9</v>
      </c>
      <c r="D86" s="1"/>
      <c r="E86" s="136"/>
      <c r="F86" s="116">
        <f>F70</f>
        <v>0</v>
      </c>
      <c r="G86" s="119">
        <f>+F86-D86-E86</f>
        <v>0</v>
      </c>
      <c r="I86" s="152"/>
    </row>
    <row r="87" spans="1:9" ht="12.75">
      <c r="A87" s="151"/>
      <c r="B87" s="69">
        <v>6</v>
      </c>
      <c r="C87" s="115" t="s">
        <v>113</v>
      </c>
      <c r="D87" s="134"/>
      <c r="E87" s="166"/>
      <c r="F87" s="135"/>
      <c r="G87" s="119">
        <f>+F87-D87-E87</f>
        <v>0</v>
      </c>
      <c r="I87" s="152"/>
    </row>
    <row r="88" spans="1:9" ht="12.75">
      <c r="A88" s="151"/>
      <c r="B88" s="69">
        <v>7</v>
      </c>
      <c r="C88" s="115" t="s">
        <v>114</v>
      </c>
      <c r="D88" s="1"/>
      <c r="E88" s="133"/>
      <c r="F88" s="1"/>
      <c r="G88" s="119">
        <f>+F88-D88-E88</f>
        <v>0</v>
      </c>
      <c r="I88" s="152"/>
    </row>
    <row r="89" spans="1:9" ht="13.5" thickBot="1">
      <c r="A89" s="151"/>
      <c r="B89" s="62"/>
      <c r="C89" s="63" t="s">
        <v>10</v>
      </c>
      <c r="D89" s="120">
        <f>SUM(D81:D88)</f>
        <v>0</v>
      </c>
      <c r="E89" s="120">
        <f>SUM(E84:E87)</f>
        <v>0</v>
      </c>
      <c r="F89" s="120">
        <f>SUM(F84:F88)</f>
        <v>0</v>
      </c>
      <c r="G89" s="121">
        <f>SUM(G84:G88)</f>
        <v>0</v>
      </c>
      <c r="I89" s="152"/>
    </row>
    <row r="90" spans="1:9" s="37" customFormat="1" ht="12.75">
      <c r="A90" s="154"/>
      <c r="B90" s="30"/>
      <c r="C90" s="31"/>
      <c r="D90" s="50"/>
      <c r="E90" s="50"/>
      <c r="F90" s="50"/>
      <c r="I90" s="155"/>
    </row>
    <row r="91" spans="1:9" s="37" customFormat="1" ht="189" customHeight="1">
      <c r="A91" s="154"/>
      <c r="B91" s="30"/>
      <c r="C91" s="31"/>
      <c r="D91" s="50"/>
      <c r="E91" s="50"/>
      <c r="F91" s="50"/>
      <c r="I91" s="155"/>
    </row>
    <row r="92" spans="1:9" ht="13.5" thickBot="1">
      <c r="A92" s="170"/>
      <c r="B92" s="171"/>
      <c r="C92" s="96"/>
      <c r="D92" s="172"/>
      <c r="E92" s="173"/>
      <c r="F92" s="174"/>
      <c r="G92" s="175"/>
      <c r="H92" s="175"/>
      <c r="I92" s="176"/>
    </row>
    <row r="93" spans="1:9" ht="12.75">
      <c r="A93" s="142"/>
      <c r="B93" s="143"/>
      <c r="C93" s="92"/>
      <c r="D93" s="177"/>
      <c r="E93" s="178"/>
      <c r="F93" s="179"/>
      <c r="G93" s="146"/>
      <c r="H93" s="146"/>
      <c r="I93" s="147"/>
    </row>
    <row r="94" spans="1:9" ht="12.75">
      <c r="A94" s="151"/>
      <c r="B94" s="39" t="s">
        <v>63</v>
      </c>
      <c r="C94" s="20" t="s">
        <v>90</v>
      </c>
      <c r="D94" s="7"/>
      <c r="E94" s="18"/>
      <c r="F94" s="19"/>
      <c r="I94" s="152"/>
    </row>
    <row r="95" spans="1:9" ht="13.5" thickBot="1">
      <c r="A95" s="151"/>
      <c r="B95" s="3"/>
      <c r="C95" s="38"/>
      <c r="D95" s="7"/>
      <c r="E95" s="18"/>
      <c r="F95" s="19"/>
      <c r="I95" s="152"/>
    </row>
    <row r="96" spans="1:9" ht="67.5" customHeight="1">
      <c r="A96" s="151"/>
      <c r="B96" s="81"/>
      <c r="C96" s="82" t="s">
        <v>17</v>
      </c>
      <c r="D96" s="83" t="s">
        <v>102</v>
      </c>
      <c r="E96" s="84" t="s">
        <v>76</v>
      </c>
      <c r="F96" s="83" t="s">
        <v>104</v>
      </c>
      <c r="G96" s="83" t="s">
        <v>105</v>
      </c>
      <c r="H96" s="85" t="s">
        <v>79</v>
      </c>
      <c r="I96" s="152"/>
    </row>
    <row r="97" spans="1:9" ht="12.75">
      <c r="A97" s="151"/>
      <c r="B97" s="69">
        <v>1</v>
      </c>
      <c r="C97" s="70" t="s">
        <v>18</v>
      </c>
      <c r="D97" s="1"/>
      <c r="E97" s="1"/>
      <c r="F97" s="1"/>
      <c r="G97" s="1"/>
      <c r="H97" s="101">
        <f>SUM(D97+F97-G97)</f>
        <v>0</v>
      </c>
      <c r="I97" s="152"/>
    </row>
    <row r="98" spans="1:9" ht="12.75">
      <c r="A98" s="151"/>
      <c r="B98" s="69">
        <v>2</v>
      </c>
      <c r="C98" s="70" t="s">
        <v>19</v>
      </c>
      <c r="D98" s="1"/>
      <c r="E98" s="1"/>
      <c r="F98" s="1"/>
      <c r="G98" s="1"/>
      <c r="H98" s="101">
        <f aca="true" t="shared" si="0" ref="H98:H124">SUM(D98+F98-G98)</f>
        <v>0</v>
      </c>
      <c r="I98" s="152"/>
    </row>
    <row r="99" spans="1:9" ht="12.75">
      <c r="A99" s="151"/>
      <c r="B99" s="69">
        <v>3</v>
      </c>
      <c r="C99" s="70" t="s">
        <v>20</v>
      </c>
      <c r="D99" s="1"/>
      <c r="E99" s="1"/>
      <c r="F99" s="1"/>
      <c r="G99" s="1"/>
      <c r="H99" s="101">
        <f t="shared" si="0"/>
        <v>0</v>
      </c>
      <c r="I99" s="152"/>
    </row>
    <row r="100" spans="1:9" ht="12.75">
      <c r="A100" s="151"/>
      <c r="B100" s="69">
        <v>4</v>
      </c>
      <c r="C100" s="70" t="s">
        <v>21</v>
      </c>
      <c r="D100" s="1"/>
      <c r="E100" s="1"/>
      <c r="F100" s="1"/>
      <c r="G100" s="1"/>
      <c r="H100" s="101">
        <f t="shared" si="0"/>
        <v>0</v>
      </c>
      <c r="I100" s="152"/>
    </row>
    <row r="101" spans="1:9" ht="12.75">
      <c r="A101" s="151"/>
      <c r="B101" s="69">
        <v>5</v>
      </c>
      <c r="C101" s="70" t="s">
        <v>22</v>
      </c>
      <c r="D101" s="1"/>
      <c r="E101" s="1"/>
      <c r="F101" s="1"/>
      <c r="G101" s="1"/>
      <c r="H101" s="101">
        <f t="shared" si="0"/>
        <v>0</v>
      </c>
      <c r="I101" s="152"/>
    </row>
    <row r="102" spans="1:9" ht="12.75">
      <c r="A102" s="151"/>
      <c r="B102" s="69">
        <v>6</v>
      </c>
      <c r="C102" s="70" t="s">
        <v>61</v>
      </c>
      <c r="D102" s="1"/>
      <c r="E102" s="1"/>
      <c r="F102" s="1"/>
      <c r="G102" s="1"/>
      <c r="H102" s="101">
        <f t="shared" si="0"/>
        <v>0</v>
      </c>
      <c r="I102" s="152"/>
    </row>
    <row r="103" spans="1:9" ht="12.75">
      <c r="A103" s="151"/>
      <c r="B103" s="69">
        <v>7</v>
      </c>
      <c r="C103" s="70" t="s">
        <v>23</v>
      </c>
      <c r="D103" s="1"/>
      <c r="E103" s="1"/>
      <c r="F103" s="1"/>
      <c r="G103" s="1"/>
      <c r="H103" s="101">
        <f t="shared" si="0"/>
        <v>0</v>
      </c>
      <c r="I103" s="152"/>
    </row>
    <row r="104" spans="1:9" ht="12.75">
      <c r="A104" s="151"/>
      <c r="B104" s="69">
        <v>8</v>
      </c>
      <c r="C104" s="70" t="s">
        <v>24</v>
      </c>
      <c r="D104" s="1"/>
      <c r="E104" s="1"/>
      <c r="F104" s="1"/>
      <c r="G104" s="1"/>
      <c r="H104" s="101">
        <f t="shared" si="0"/>
        <v>0</v>
      </c>
      <c r="I104" s="152"/>
    </row>
    <row r="105" spans="1:9" ht="12.75">
      <c r="A105" s="151"/>
      <c r="B105" s="69">
        <v>9</v>
      </c>
      <c r="C105" s="70" t="s">
        <v>25</v>
      </c>
      <c r="D105" s="1"/>
      <c r="E105" s="1"/>
      <c r="F105" s="1"/>
      <c r="G105" s="1"/>
      <c r="H105" s="101">
        <f t="shared" si="0"/>
        <v>0</v>
      </c>
      <c r="I105" s="152"/>
    </row>
    <row r="106" spans="1:9" ht="12.75">
      <c r="A106" s="151"/>
      <c r="B106" s="69">
        <v>10</v>
      </c>
      <c r="C106" s="70" t="s">
        <v>126</v>
      </c>
      <c r="D106" s="1"/>
      <c r="E106" s="1"/>
      <c r="F106" s="1"/>
      <c r="G106" s="1"/>
      <c r="H106" s="101">
        <f t="shared" si="0"/>
        <v>0</v>
      </c>
      <c r="I106" s="152"/>
    </row>
    <row r="107" spans="1:9" ht="12.75">
      <c r="A107" s="151"/>
      <c r="B107" s="69">
        <v>11</v>
      </c>
      <c r="C107" s="70" t="s">
        <v>117</v>
      </c>
      <c r="D107" s="1"/>
      <c r="E107" s="1"/>
      <c r="F107" s="1"/>
      <c r="G107" s="1"/>
      <c r="H107" s="101">
        <f t="shared" si="0"/>
        <v>0</v>
      </c>
      <c r="I107" s="152"/>
    </row>
    <row r="108" spans="1:9" ht="12.75">
      <c r="A108" s="151"/>
      <c r="B108" s="69">
        <v>12</v>
      </c>
      <c r="C108" s="70" t="s">
        <v>26</v>
      </c>
      <c r="D108" s="1"/>
      <c r="E108" s="1"/>
      <c r="F108" s="1"/>
      <c r="G108" s="1"/>
      <c r="H108" s="101">
        <f t="shared" si="0"/>
        <v>0</v>
      </c>
      <c r="I108" s="152"/>
    </row>
    <row r="109" spans="1:9" ht="12.75">
      <c r="A109" s="151"/>
      <c r="B109" s="69">
        <v>13</v>
      </c>
      <c r="C109" s="70" t="s">
        <v>27</v>
      </c>
      <c r="D109" s="1"/>
      <c r="E109" s="1"/>
      <c r="F109" s="1"/>
      <c r="G109" s="1"/>
      <c r="H109" s="101">
        <f t="shared" si="0"/>
        <v>0</v>
      </c>
      <c r="I109" s="152"/>
    </row>
    <row r="110" spans="1:9" ht="12.75">
      <c r="A110" s="151"/>
      <c r="B110" s="69">
        <v>14</v>
      </c>
      <c r="C110" s="70" t="s">
        <v>28</v>
      </c>
      <c r="D110" s="1"/>
      <c r="E110" s="1"/>
      <c r="F110" s="1"/>
      <c r="G110" s="1"/>
      <c r="H110" s="101">
        <f t="shared" si="0"/>
        <v>0</v>
      </c>
      <c r="I110" s="152"/>
    </row>
    <row r="111" spans="1:9" ht="12.75">
      <c r="A111" s="151"/>
      <c r="B111" s="69">
        <v>15</v>
      </c>
      <c r="C111" s="70" t="s">
        <v>29</v>
      </c>
      <c r="D111" s="1"/>
      <c r="E111" s="1"/>
      <c r="F111" s="1"/>
      <c r="G111" s="1"/>
      <c r="H111" s="101">
        <f t="shared" si="0"/>
        <v>0</v>
      </c>
      <c r="I111" s="152"/>
    </row>
    <row r="112" spans="1:9" ht="12.75">
      <c r="A112" s="151"/>
      <c r="B112" s="69">
        <v>16</v>
      </c>
      <c r="C112" s="70" t="s">
        <v>72</v>
      </c>
      <c r="D112" s="1"/>
      <c r="E112" s="1"/>
      <c r="F112" s="1"/>
      <c r="G112" s="1"/>
      <c r="H112" s="101">
        <f t="shared" si="0"/>
        <v>0</v>
      </c>
      <c r="I112" s="152"/>
    </row>
    <row r="113" spans="1:9" ht="12.75">
      <c r="A113" s="151"/>
      <c r="B113" s="69">
        <v>17</v>
      </c>
      <c r="C113" s="71" t="s">
        <v>30</v>
      </c>
      <c r="D113" s="1"/>
      <c r="E113" s="1"/>
      <c r="F113" s="1"/>
      <c r="G113" s="1"/>
      <c r="H113" s="101">
        <f t="shared" si="0"/>
        <v>0</v>
      </c>
      <c r="I113" s="152"/>
    </row>
    <row r="114" spans="1:9" ht="12.75">
      <c r="A114" s="151"/>
      <c r="B114" s="69">
        <v>18</v>
      </c>
      <c r="C114" s="71" t="s">
        <v>77</v>
      </c>
      <c r="D114" s="1"/>
      <c r="E114" s="1"/>
      <c r="F114" s="1"/>
      <c r="G114" s="1"/>
      <c r="H114" s="101">
        <f t="shared" si="0"/>
        <v>0</v>
      </c>
      <c r="I114" s="152"/>
    </row>
    <row r="115" spans="1:9" ht="12.75">
      <c r="A115" s="151"/>
      <c r="B115" s="69">
        <v>19</v>
      </c>
      <c r="C115" s="70" t="s">
        <v>123</v>
      </c>
      <c r="D115" s="1"/>
      <c r="E115" s="1"/>
      <c r="F115" s="1"/>
      <c r="G115" s="1"/>
      <c r="H115" s="101">
        <f t="shared" si="0"/>
        <v>0</v>
      </c>
      <c r="I115" s="152"/>
    </row>
    <row r="116" spans="1:9" ht="12.75">
      <c r="A116" s="151"/>
      <c r="B116" s="69">
        <v>20</v>
      </c>
      <c r="C116" s="70" t="s">
        <v>122</v>
      </c>
      <c r="D116" s="1"/>
      <c r="E116" s="1"/>
      <c r="F116" s="1"/>
      <c r="G116" s="1"/>
      <c r="H116" s="101">
        <f t="shared" si="0"/>
        <v>0</v>
      </c>
      <c r="I116" s="152"/>
    </row>
    <row r="117" spans="1:9" ht="12.75">
      <c r="A117" s="151"/>
      <c r="B117" s="69">
        <v>21</v>
      </c>
      <c r="C117" s="70" t="s">
        <v>31</v>
      </c>
      <c r="D117" s="1"/>
      <c r="E117" s="1"/>
      <c r="F117" s="1"/>
      <c r="G117" s="1"/>
      <c r="H117" s="101">
        <f t="shared" si="0"/>
        <v>0</v>
      </c>
      <c r="I117" s="152"/>
    </row>
    <row r="118" spans="1:9" ht="12.75">
      <c r="A118" s="151"/>
      <c r="B118" s="69">
        <v>22</v>
      </c>
      <c r="C118" s="70" t="s">
        <v>121</v>
      </c>
      <c r="D118" s="1"/>
      <c r="E118" s="1"/>
      <c r="F118" s="1"/>
      <c r="G118" s="1"/>
      <c r="H118" s="101">
        <f>SUM(D118+F118-G118)</f>
        <v>0</v>
      </c>
      <c r="I118" s="152"/>
    </row>
    <row r="119" spans="1:9" ht="12.75">
      <c r="A119" s="151"/>
      <c r="B119" s="69">
        <v>23</v>
      </c>
      <c r="C119" s="70" t="s">
        <v>100</v>
      </c>
      <c r="D119" s="1"/>
      <c r="E119" s="1"/>
      <c r="F119" s="1"/>
      <c r="G119" s="1"/>
      <c r="H119" s="101">
        <f t="shared" si="0"/>
        <v>0</v>
      </c>
      <c r="I119" s="152"/>
    </row>
    <row r="120" spans="1:9" ht="12.75">
      <c r="A120" s="151"/>
      <c r="B120" s="69">
        <v>24</v>
      </c>
      <c r="C120" s="70" t="s">
        <v>32</v>
      </c>
      <c r="D120" s="1"/>
      <c r="E120" s="1"/>
      <c r="F120" s="1"/>
      <c r="G120" s="1"/>
      <c r="H120" s="101">
        <f t="shared" si="0"/>
        <v>0</v>
      </c>
      <c r="I120" s="152"/>
    </row>
    <row r="121" spans="1:9" ht="12.75">
      <c r="A121" s="151"/>
      <c r="B121" s="69">
        <v>25</v>
      </c>
      <c r="C121" s="70" t="s">
        <v>60</v>
      </c>
      <c r="D121" s="1"/>
      <c r="E121" s="1"/>
      <c r="F121" s="1"/>
      <c r="G121" s="1"/>
      <c r="H121" s="101">
        <f t="shared" si="0"/>
        <v>0</v>
      </c>
      <c r="I121" s="152"/>
    </row>
    <row r="122" spans="1:9" ht="12.75">
      <c r="A122" s="151"/>
      <c r="B122" s="69">
        <v>26</v>
      </c>
      <c r="C122" s="70" t="s">
        <v>70</v>
      </c>
      <c r="D122" s="1"/>
      <c r="E122" s="1"/>
      <c r="F122" s="1"/>
      <c r="G122" s="1"/>
      <c r="H122" s="101">
        <f t="shared" si="0"/>
        <v>0</v>
      </c>
      <c r="I122" s="152"/>
    </row>
    <row r="123" spans="1:9" ht="12.75">
      <c r="A123" s="151"/>
      <c r="B123" s="69">
        <v>27</v>
      </c>
      <c r="C123" s="70" t="s">
        <v>33</v>
      </c>
      <c r="D123" s="1"/>
      <c r="E123" s="1"/>
      <c r="F123" s="1"/>
      <c r="G123" s="1"/>
      <c r="H123" s="101">
        <f t="shared" si="0"/>
        <v>0</v>
      </c>
      <c r="I123" s="152"/>
    </row>
    <row r="124" spans="1:9" ht="12.75">
      <c r="A124" s="151"/>
      <c r="B124" s="69">
        <v>28</v>
      </c>
      <c r="C124" s="70" t="s">
        <v>58</v>
      </c>
      <c r="D124" s="1"/>
      <c r="E124" s="1"/>
      <c r="F124" s="1"/>
      <c r="G124" s="1"/>
      <c r="H124" s="101">
        <f t="shared" si="0"/>
        <v>0</v>
      </c>
      <c r="I124" s="152"/>
    </row>
    <row r="125" spans="1:9" ht="12.75">
      <c r="A125" s="151"/>
      <c r="B125" s="69">
        <v>29</v>
      </c>
      <c r="C125" s="70" t="s">
        <v>59</v>
      </c>
      <c r="D125" s="1"/>
      <c r="E125" s="1"/>
      <c r="F125" s="1"/>
      <c r="G125" s="1"/>
      <c r="H125" s="101">
        <f>SUM(D125+F125-G125)</f>
        <v>0</v>
      </c>
      <c r="I125" s="152"/>
    </row>
    <row r="126" spans="1:9" ht="12.75">
      <c r="A126" s="151"/>
      <c r="B126" s="69" t="s">
        <v>108</v>
      </c>
      <c r="C126" s="65" t="s">
        <v>109</v>
      </c>
      <c r="D126" s="229"/>
      <c r="E126" s="230"/>
      <c r="F126" s="231"/>
      <c r="G126" s="97"/>
      <c r="H126" s="102"/>
      <c r="I126" s="152"/>
    </row>
    <row r="127" spans="1:9" ht="13.5" thickBot="1">
      <c r="A127" s="151"/>
      <c r="B127" s="72"/>
      <c r="C127" s="63" t="s">
        <v>10</v>
      </c>
      <c r="D127" s="100">
        <f>SUM(D97:D125)</f>
        <v>0</v>
      </c>
      <c r="E127" s="100">
        <f>SUM(E97:E125)</f>
        <v>0</v>
      </c>
      <c r="F127" s="100">
        <f>SUM(F97:F125)</f>
        <v>0</v>
      </c>
      <c r="G127" s="100">
        <f>SUM(G97:G126)</f>
        <v>0</v>
      </c>
      <c r="H127" s="100">
        <f>SUM(H97:H125)</f>
        <v>0</v>
      </c>
      <c r="I127" s="152"/>
    </row>
    <row r="128" spans="1:9" s="37" customFormat="1" ht="12.75">
      <c r="A128" s="154"/>
      <c r="B128" s="33"/>
      <c r="C128" s="31"/>
      <c r="D128" s="51"/>
      <c r="E128" s="51"/>
      <c r="F128" s="51"/>
      <c r="I128" s="155"/>
    </row>
    <row r="129" spans="1:9" s="37" customFormat="1" ht="25.5" customHeight="1">
      <c r="A129" s="154"/>
      <c r="C129" s="235" t="s">
        <v>143</v>
      </c>
      <c r="D129" s="236"/>
      <c r="E129" s="236"/>
      <c r="F129" s="236"/>
      <c r="G129" s="180"/>
      <c r="H129" s="180"/>
      <c r="I129" s="155"/>
    </row>
    <row r="130" spans="1:9" s="37" customFormat="1" ht="12.75">
      <c r="A130" s="154"/>
      <c r="B130" s="33"/>
      <c r="C130" s="31"/>
      <c r="D130" s="51"/>
      <c r="E130" s="51"/>
      <c r="F130" s="51"/>
      <c r="I130" s="155"/>
    </row>
    <row r="131" spans="1:9" s="37" customFormat="1" ht="189" customHeight="1">
      <c r="A131" s="154"/>
      <c r="B131" s="33"/>
      <c r="C131" s="31"/>
      <c r="D131" s="51"/>
      <c r="E131" s="51"/>
      <c r="F131" s="51"/>
      <c r="I131" s="155"/>
    </row>
    <row r="132" spans="1:9" s="37" customFormat="1" ht="189" customHeight="1">
      <c r="A132" s="154"/>
      <c r="B132" s="33"/>
      <c r="C132" s="31"/>
      <c r="D132" s="51"/>
      <c r="E132" s="51"/>
      <c r="F132" s="51"/>
      <c r="I132" s="155"/>
    </row>
    <row r="133" spans="1:9" s="37" customFormat="1" ht="150" customHeight="1">
      <c r="A133" s="154"/>
      <c r="B133" s="33"/>
      <c r="C133" s="31"/>
      <c r="D133" s="51"/>
      <c r="E133" s="51"/>
      <c r="F133" s="51"/>
      <c r="I133" s="155"/>
    </row>
    <row r="134" spans="1:9" ht="24" customHeight="1" thickBot="1">
      <c r="A134" s="170"/>
      <c r="B134" s="171"/>
      <c r="C134" s="181"/>
      <c r="D134" s="182"/>
      <c r="E134" s="182"/>
      <c r="F134" s="182"/>
      <c r="G134" s="175"/>
      <c r="H134" s="175"/>
      <c r="I134" s="176"/>
    </row>
    <row r="135" spans="1:9" ht="12.75">
      <c r="A135" s="142"/>
      <c r="B135" s="143"/>
      <c r="C135" s="168"/>
      <c r="D135" s="183"/>
      <c r="E135" s="183"/>
      <c r="F135" s="183"/>
      <c r="G135" s="146"/>
      <c r="H135" s="146"/>
      <c r="I135" s="147"/>
    </row>
    <row r="136" spans="1:9" ht="12.75">
      <c r="A136" s="151"/>
      <c r="B136" s="39" t="s">
        <v>73</v>
      </c>
      <c r="C136" s="20" t="s">
        <v>120</v>
      </c>
      <c r="D136" s="7"/>
      <c r="E136" s="40"/>
      <c r="F136" s="40"/>
      <c r="I136" s="152"/>
    </row>
    <row r="137" spans="1:9" ht="13.5" thickBot="1">
      <c r="A137" s="151"/>
      <c r="B137" s="3"/>
      <c r="C137" s="8"/>
      <c r="D137" s="40"/>
      <c r="E137" s="40"/>
      <c r="F137" s="40"/>
      <c r="I137" s="152"/>
    </row>
    <row r="138" spans="1:9" ht="81" customHeight="1">
      <c r="A138" s="151"/>
      <c r="B138" s="74"/>
      <c r="C138" s="59" t="s">
        <v>17</v>
      </c>
      <c r="D138" s="67" t="s">
        <v>92</v>
      </c>
      <c r="E138" s="67" t="s">
        <v>129</v>
      </c>
      <c r="F138" s="67" t="s">
        <v>78</v>
      </c>
      <c r="G138" s="67" t="s">
        <v>79</v>
      </c>
      <c r="H138" s="68" t="s">
        <v>128</v>
      </c>
      <c r="I138" s="152"/>
    </row>
    <row r="139" spans="1:9" ht="12.75">
      <c r="A139" s="151"/>
      <c r="B139" s="69">
        <v>1</v>
      </c>
      <c r="C139" s="71" t="s">
        <v>80</v>
      </c>
      <c r="D139" s="1"/>
      <c r="E139" s="1"/>
      <c r="F139" s="1"/>
      <c r="G139" s="125">
        <f aca="true" t="shared" si="1" ref="G139:G144">D139+E139-F139</f>
        <v>0</v>
      </c>
      <c r="H139" s="196"/>
      <c r="I139" s="152"/>
    </row>
    <row r="140" spans="1:9" ht="12.75">
      <c r="A140" s="151"/>
      <c r="B140" s="69">
        <v>2</v>
      </c>
      <c r="C140" s="70" t="s">
        <v>74</v>
      </c>
      <c r="D140" s="1"/>
      <c r="E140" s="1"/>
      <c r="F140" s="1"/>
      <c r="G140" s="125">
        <f t="shared" si="1"/>
        <v>0</v>
      </c>
      <c r="H140" s="197"/>
      <c r="I140" s="152"/>
    </row>
    <row r="141" spans="1:9" ht="12.75">
      <c r="A141" s="151"/>
      <c r="B141" s="69">
        <v>3</v>
      </c>
      <c r="C141" s="70" t="s">
        <v>75</v>
      </c>
      <c r="D141" s="1"/>
      <c r="E141" s="1"/>
      <c r="F141" s="1"/>
      <c r="G141" s="125">
        <f t="shared" si="1"/>
        <v>0</v>
      </c>
      <c r="H141" s="197"/>
      <c r="I141" s="152"/>
    </row>
    <row r="142" spans="1:9" ht="12.75">
      <c r="A142" s="151"/>
      <c r="B142" s="69">
        <v>4</v>
      </c>
      <c r="C142" s="70" t="s">
        <v>81</v>
      </c>
      <c r="D142" s="1"/>
      <c r="E142" s="1"/>
      <c r="F142" s="1"/>
      <c r="G142" s="125">
        <f t="shared" si="1"/>
        <v>0</v>
      </c>
      <c r="H142" s="198"/>
      <c r="I142" s="152"/>
    </row>
    <row r="143" spans="1:9" ht="12.75">
      <c r="A143" s="151"/>
      <c r="B143" s="69">
        <v>5</v>
      </c>
      <c r="C143" s="70" t="s">
        <v>127</v>
      </c>
      <c r="D143" s="1"/>
      <c r="E143" s="1"/>
      <c r="F143" s="1"/>
      <c r="G143" s="125">
        <f t="shared" si="1"/>
        <v>0</v>
      </c>
      <c r="H143" s="127"/>
      <c r="I143" s="152"/>
    </row>
    <row r="144" spans="1:9" ht="12.75">
      <c r="A144" s="151"/>
      <c r="B144" s="69">
        <v>6</v>
      </c>
      <c r="C144" s="70" t="s">
        <v>94</v>
      </c>
      <c r="D144" s="1"/>
      <c r="E144" s="1"/>
      <c r="F144" s="1"/>
      <c r="G144" s="125">
        <f t="shared" si="1"/>
        <v>0</v>
      </c>
      <c r="H144" s="126"/>
      <c r="I144" s="152"/>
    </row>
    <row r="145" spans="1:9" ht="13.5" thickBot="1">
      <c r="A145" s="151"/>
      <c r="B145" s="72"/>
      <c r="C145" s="63" t="s">
        <v>10</v>
      </c>
      <c r="D145" s="73">
        <f>SUM(D139:D144)</f>
        <v>0</v>
      </c>
      <c r="E145" s="73">
        <f>SUM(E139:E144)</f>
        <v>0</v>
      </c>
      <c r="F145" s="73">
        <f>SUM(F139:F144)</f>
        <v>0</v>
      </c>
      <c r="G145" s="73">
        <f>SUM(G139:G144)</f>
        <v>0</v>
      </c>
      <c r="H145" s="73">
        <f>SUM(H139:H144)</f>
        <v>0</v>
      </c>
      <c r="I145" s="152"/>
    </row>
    <row r="146" spans="1:9" ht="12.75">
      <c r="A146" s="151"/>
      <c r="B146" s="21"/>
      <c r="C146" s="20"/>
      <c r="D146" s="41"/>
      <c r="E146" s="41"/>
      <c r="F146" s="40"/>
      <c r="I146" s="152"/>
    </row>
    <row r="147" spans="1:9" ht="189" customHeight="1">
      <c r="A147" s="151"/>
      <c r="B147" s="21"/>
      <c r="C147" s="20"/>
      <c r="D147" s="41"/>
      <c r="E147" s="41"/>
      <c r="F147" s="40"/>
      <c r="I147" s="152"/>
    </row>
    <row r="148" spans="1:9" ht="12.75">
      <c r="A148" s="151"/>
      <c r="B148" s="21"/>
      <c r="C148" s="20"/>
      <c r="D148" s="41"/>
      <c r="E148" s="41"/>
      <c r="F148" s="40"/>
      <c r="I148" s="152"/>
    </row>
    <row r="149" spans="1:9" ht="13.5" customHeight="1">
      <c r="A149" s="151"/>
      <c r="B149" s="21"/>
      <c r="C149" s="20"/>
      <c r="D149" s="41"/>
      <c r="E149" s="41"/>
      <c r="F149" s="40"/>
      <c r="I149" s="152"/>
    </row>
    <row r="150" spans="1:9" ht="12.75">
      <c r="A150" s="151"/>
      <c r="B150" s="21" t="s">
        <v>64</v>
      </c>
      <c r="C150" s="20" t="s">
        <v>110</v>
      </c>
      <c r="D150" s="41"/>
      <c r="E150" s="41"/>
      <c r="F150" s="40"/>
      <c r="I150" s="152"/>
    </row>
    <row r="151" spans="1:9" ht="13.5" thickBot="1">
      <c r="A151" s="151"/>
      <c r="B151" s="21"/>
      <c r="C151" s="20"/>
      <c r="D151" s="41"/>
      <c r="E151" s="41"/>
      <c r="F151" s="40"/>
      <c r="I151" s="152"/>
    </row>
    <row r="152" spans="1:9" ht="12.75">
      <c r="A152" s="151"/>
      <c r="B152" s="75">
        <v>1</v>
      </c>
      <c r="C152" s="92" t="s">
        <v>112</v>
      </c>
      <c r="D152" s="128">
        <f>+$D$16</f>
        <v>0</v>
      </c>
      <c r="E152" s="103">
        <f>E26+E27-E163</f>
        <v>0</v>
      </c>
      <c r="F152" s="41"/>
      <c r="I152" s="152"/>
    </row>
    <row r="153" spans="1:9" ht="12.75">
      <c r="A153" s="153"/>
      <c r="B153" s="60">
        <v>2</v>
      </c>
      <c r="C153" s="91" t="s">
        <v>34</v>
      </c>
      <c r="D153" s="94"/>
      <c r="E153" s="104">
        <f>D89-E164</f>
        <v>0</v>
      </c>
      <c r="F153" s="41"/>
      <c r="G153" s="24"/>
      <c r="H153" s="24"/>
      <c r="I153" s="152"/>
    </row>
    <row r="154" spans="1:9" ht="12.75">
      <c r="A154" s="153"/>
      <c r="B154" s="60">
        <v>3</v>
      </c>
      <c r="C154" s="12" t="s">
        <v>35</v>
      </c>
      <c r="D154" s="7"/>
      <c r="E154" s="104">
        <f>+G127+F145-E165</f>
        <v>0</v>
      </c>
      <c r="F154" s="40"/>
      <c r="G154" s="24"/>
      <c r="H154" s="24"/>
      <c r="I154" s="152"/>
    </row>
    <row r="155" spans="1:9" ht="25.5">
      <c r="A155" s="153"/>
      <c r="B155" s="60">
        <v>4</v>
      </c>
      <c r="C155" s="99" t="s">
        <v>124</v>
      </c>
      <c r="D155" s="94"/>
      <c r="E155" s="104">
        <f>D40</f>
        <v>0</v>
      </c>
      <c r="F155" s="40"/>
      <c r="G155" s="24"/>
      <c r="H155" s="24"/>
      <c r="I155" s="152"/>
    </row>
    <row r="156" spans="1:9" ht="25.5">
      <c r="A156" s="153"/>
      <c r="B156" s="60">
        <v>5</v>
      </c>
      <c r="C156" s="98" t="s">
        <v>125</v>
      </c>
      <c r="D156" s="94"/>
      <c r="E156" s="104">
        <f>D53</f>
        <v>0</v>
      </c>
      <c r="F156" s="40"/>
      <c r="G156" s="24"/>
      <c r="H156" s="24"/>
      <c r="I156" s="152"/>
    </row>
    <row r="157" spans="1:9" ht="13.5" thickBot="1">
      <c r="A157" s="151"/>
      <c r="B157" s="76">
        <v>6</v>
      </c>
      <c r="C157" s="93" t="s">
        <v>118</v>
      </c>
      <c r="D157" s="129">
        <f>+$F$16</f>
        <v>0</v>
      </c>
      <c r="E157" s="105">
        <f>SUM(E152+E153+E155)-E154-E156</f>
        <v>0</v>
      </c>
      <c r="F157" s="26"/>
      <c r="I157" s="152"/>
    </row>
    <row r="158" spans="1:9" ht="12.75">
      <c r="A158" s="151"/>
      <c r="B158" s="3"/>
      <c r="C158" s="12"/>
      <c r="D158" s="107"/>
      <c r="E158" s="111"/>
      <c r="F158" s="26"/>
      <c r="I158" s="152"/>
    </row>
    <row r="159" spans="1:9" ht="189" customHeight="1">
      <c r="A159" s="151"/>
      <c r="B159" s="3"/>
      <c r="C159" s="12"/>
      <c r="D159" s="107"/>
      <c r="E159" s="111"/>
      <c r="F159" s="26"/>
      <c r="I159" s="152"/>
    </row>
    <row r="160" spans="1:9" ht="24" customHeight="1">
      <c r="A160" s="151"/>
      <c r="B160" s="3"/>
      <c r="C160" s="12"/>
      <c r="D160" s="7"/>
      <c r="E160" s="7"/>
      <c r="F160" s="26"/>
      <c r="I160" s="152"/>
    </row>
    <row r="161" spans="1:9" ht="12.75">
      <c r="A161" s="151"/>
      <c r="B161" s="21" t="s">
        <v>65</v>
      </c>
      <c r="C161" s="20" t="s">
        <v>36</v>
      </c>
      <c r="D161" s="42"/>
      <c r="E161" s="7"/>
      <c r="F161" s="26"/>
      <c r="I161" s="152"/>
    </row>
    <row r="162" spans="1:9" ht="13.5" thickBot="1">
      <c r="A162" s="151"/>
      <c r="B162" s="3"/>
      <c r="C162" s="12"/>
      <c r="D162" s="41"/>
      <c r="E162" s="41"/>
      <c r="F162" s="26"/>
      <c r="I162" s="152"/>
    </row>
    <row r="163" spans="1:9" ht="12.75">
      <c r="A163" s="151"/>
      <c r="B163" s="75">
        <v>1</v>
      </c>
      <c r="C163" s="95" t="s">
        <v>111</v>
      </c>
      <c r="D163" s="130">
        <f>+$D$16</f>
        <v>0</v>
      </c>
      <c r="E163" s="77"/>
      <c r="F163" s="26"/>
      <c r="I163" s="152"/>
    </row>
    <row r="164" spans="1:9" ht="12.75">
      <c r="A164" s="151"/>
      <c r="B164" s="60">
        <v>2</v>
      </c>
      <c r="C164" s="12" t="s">
        <v>34</v>
      </c>
      <c r="D164" s="7"/>
      <c r="E164" s="78"/>
      <c r="F164" s="26"/>
      <c r="I164" s="152"/>
    </row>
    <row r="165" spans="1:9" ht="12.75">
      <c r="A165" s="151"/>
      <c r="B165" s="60">
        <v>3</v>
      </c>
      <c r="C165" s="91" t="s">
        <v>35</v>
      </c>
      <c r="D165" s="94"/>
      <c r="E165" s="78"/>
      <c r="F165" s="26"/>
      <c r="I165" s="152"/>
    </row>
    <row r="166" spans="1:9" ht="13.5" thickBot="1">
      <c r="A166" s="151"/>
      <c r="B166" s="76">
        <v>4</v>
      </c>
      <c r="C166" s="96" t="s">
        <v>119</v>
      </c>
      <c r="D166" s="129">
        <f>+$F$16</f>
        <v>0</v>
      </c>
      <c r="E166" s="105">
        <f>SUM(E163+E164)-E165</f>
        <v>0</v>
      </c>
      <c r="F166" s="26"/>
      <c r="I166" s="152"/>
    </row>
    <row r="167" spans="1:9" ht="12.75">
      <c r="A167" s="151"/>
      <c r="B167" s="3"/>
      <c r="C167" s="12"/>
      <c r="D167" s="7"/>
      <c r="E167" s="7"/>
      <c r="F167" s="26"/>
      <c r="I167" s="152"/>
    </row>
    <row r="168" spans="1:9" ht="12.75">
      <c r="A168" s="151"/>
      <c r="B168" s="3"/>
      <c r="C168" s="234" t="s">
        <v>56</v>
      </c>
      <c r="D168" s="234"/>
      <c r="E168" s="7"/>
      <c r="F168" s="26"/>
      <c r="I168" s="152"/>
    </row>
    <row r="169" spans="1:9" ht="12.75">
      <c r="A169" s="151"/>
      <c r="B169" s="3"/>
      <c r="C169" s="12"/>
      <c r="D169" s="7"/>
      <c r="E169" s="7"/>
      <c r="F169" s="7"/>
      <c r="I169" s="152"/>
    </row>
    <row r="170" spans="1:9" ht="12.75">
      <c r="A170" s="151"/>
      <c r="B170" s="3"/>
      <c r="C170" s="218"/>
      <c r="D170" s="218"/>
      <c r="E170" s="7"/>
      <c r="F170" s="26"/>
      <c r="I170" s="152"/>
    </row>
    <row r="171" spans="1:9" ht="12.75">
      <c r="A171" s="151"/>
      <c r="B171" s="3"/>
      <c r="C171" s="3"/>
      <c r="D171" s="3"/>
      <c r="E171" s="7"/>
      <c r="F171" s="26"/>
      <c r="I171" s="152"/>
    </row>
    <row r="172" spans="1:9" ht="189" customHeight="1">
      <c r="A172" s="151"/>
      <c r="B172" s="3"/>
      <c r="C172" s="3"/>
      <c r="D172" s="3"/>
      <c r="E172" s="7"/>
      <c r="F172" s="26"/>
      <c r="I172" s="152"/>
    </row>
    <row r="173" spans="1:9" ht="24" customHeight="1" thickBot="1">
      <c r="A173" s="170"/>
      <c r="B173" s="171"/>
      <c r="C173" s="96"/>
      <c r="D173" s="172"/>
      <c r="E173" s="172"/>
      <c r="F173" s="184"/>
      <c r="G173" s="175"/>
      <c r="H173" s="175"/>
      <c r="I173" s="176"/>
    </row>
    <row r="174" spans="1:9" ht="24" customHeight="1">
      <c r="A174" s="142"/>
      <c r="B174" s="143"/>
      <c r="C174" s="92"/>
      <c r="D174" s="177"/>
      <c r="E174" s="177"/>
      <c r="F174" s="177"/>
      <c r="G174" s="146"/>
      <c r="H174" s="146"/>
      <c r="I174" s="147"/>
    </row>
    <row r="175" spans="1:9" ht="12.75">
      <c r="A175" s="153"/>
      <c r="B175" s="21">
        <v>4</v>
      </c>
      <c r="C175" s="20" t="s">
        <v>37</v>
      </c>
      <c r="D175" s="43"/>
      <c r="E175" s="43"/>
      <c r="F175" s="43"/>
      <c r="G175" s="24"/>
      <c r="H175" s="24"/>
      <c r="I175" s="152"/>
    </row>
    <row r="176" spans="1:9" ht="13.5" thickBot="1">
      <c r="A176" s="151"/>
      <c r="B176" s="25"/>
      <c r="C176" s="38"/>
      <c r="D176" s="42"/>
      <c r="E176" s="42"/>
      <c r="F176" s="42"/>
      <c r="I176" s="152"/>
    </row>
    <row r="177" spans="1:9" ht="40.5" customHeight="1">
      <c r="A177" s="151"/>
      <c r="B177" s="86"/>
      <c r="C177" s="59" t="s">
        <v>132</v>
      </c>
      <c r="D177" s="87" t="s">
        <v>55</v>
      </c>
      <c r="E177" s="27"/>
      <c r="F177" s="27"/>
      <c r="G177" s="26"/>
      <c r="I177" s="152"/>
    </row>
    <row r="178" spans="1:9" ht="12.75">
      <c r="A178" s="151"/>
      <c r="B178" s="60">
        <v>1</v>
      </c>
      <c r="C178" s="132"/>
      <c r="D178" s="61"/>
      <c r="E178" s="44"/>
      <c r="F178" s="44"/>
      <c r="G178" s="26"/>
      <c r="I178" s="152"/>
    </row>
    <row r="179" spans="1:9" ht="12.75">
      <c r="A179" s="151"/>
      <c r="B179" s="60">
        <v>2</v>
      </c>
      <c r="C179" s="132"/>
      <c r="D179" s="61"/>
      <c r="E179" s="44"/>
      <c r="F179" s="44"/>
      <c r="G179" s="26"/>
      <c r="I179" s="152"/>
    </row>
    <row r="180" spans="1:9" ht="12.75">
      <c r="A180" s="151"/>
      <c r="B180" s="60">
        <v>3</v>
      </c>
      <c r="C180" s="132"/>
      <c r="D180" s="61"/>
      <c r="E180" s="44"/>
      <c r="F180" s="44"/>
      <c r="G180" s="26"/>
      <c r="I180" s="152"/>
    </row>
    <row r="181" spans="1:9" ht="12.75">
      <c r="A181" s="151"/>
      <c r="B181" s="60">
        <v>4</v>
      </c>
      <c r="C181" s="132"/>
      <c r="D181" s="61"/>
      <c r="E181" s="44"/>
      <c r="F181" s="44"/>
      <c r="G181" s="26"/>
      <c r="I181" s="152"/>
    </row>
    <row r="182" spans="1:9" ht="12.75">
      <c r="A182" s="151"/>
      <c r="B182" s="60">
        <v>5</v>
      </c>
      <c r="C182" s="132"/>
      <c r="D182" s="61"/>
      <c r="E182" s="44"/>
      <c r="F182" s="44"/>
      <c r="G182" s="26"/>
      <c r="I182" s="152"/>
    </row>
    <row r="183" spans="1:9" ht="12.75">
      <c r="A183" s="151"/>
      <c r="B183" s="60">
        <v>6</v>
      </c>
      <c r="C183" s="132"/>
      <c r="D183" s="61"/>
      <c r="E183" s="44"/>
      <c r="F183" s="44"/>
      <c r="G183" s="26"/>
      <c r="I183" s="152"/>
    </row>
    <row r="184" spans="1:9" ht="12.75">
      <c r="A184" s="151"/>
      <c r="B184" s="60">
        <v>7</v>
      </c>
      <c r="C184" s="132"/>
      <c r="D184" s="61"/>
      <c r="E184" s="44"/>
      <c r="F184" s="44"/>
      <c r="G184" s="26"/>
      <c r="I184" s="152"/>
    </row>
    <row r="185" spans="1:9" ht="12.75">
      <c r="A185" s="151"/>
      <c r="B185" s="60">
        <v>8</v>
      </c>
      <c r="C185" s="132"/>
      <c r="D185" s="61"/>
      <c r="E185" s="44"/>
      <c r="F185" s="44"/>
      <c r="G185" s="26"/>
      <c r="I185" s="152"/>
    </row>
    <row r="186" spans="1:9" ht="12.75">
      <c r="A186" s="151"/>
      <c r="B186" s="60">
        <v>9</v>
      </c>
      <c r="C186" s="132"/>
      <c r="D186" s="61"/>
      <c r="E186" s="44"/>
      <c r="F186" s="44"/>
      <c r="G186" s="26"/>
      <c r="I186" s="152"/>
    </row>
    <row r="187" spans="1:9" ht="12.75">
      <c r="A187" s="151"/>
      <c r="B187" s="60">
        <v>10</v>
      </c>
      <c r="C187" s="132"/>
      <c r="D187" s="61"/>
      <c r="E187" s="44"/>
      <c r="F187" s="44"/>
      <c r="G187" s="26"/>
      <c r="I187" s="152"/>
    </row>
    <row r="188" spans="1:9" ht="12.75">
      <c r="A188" s="151"/>
      <c r="B188" s="60">
        <v>11</v>
      </c>
      <c r="C188" s="132"/>
      <c r="D188" s="61"/>
      <c r="E188" s="4"/>
      <c r="F188" s="4"/>
      <c r="G188" s="4"/>
      <c r="I188" s="152"/>
    </row>
    <row r="189" spans="1:9" ht="12.75">
      <c r="A189" s="151"/>
      <c r="B189" s="60">
        <v>12</v>
      </c>
      <c r="C189" s="132"/>
      <c r="D189" s="61"/>
      <c r="E189" s="4"/>
      <c r="F189" s="4"/>
      <c r="G189" s="4"/>
      <c r="I189" s="152"/>
    </row>
    <row r="190" spans="1:9" ht="13.5" thickBot="1">
      <c r="A190" s="185"/>
      <c r="B190" s="62"/>
      <c r="C190" s="63" t="s">
        <v>10</v>
      </c>
      <c r="D190" s="64">
        <f>SUM(D178:D189)</f>
        <v>0</v>
      </c>
      <c r="E190" s="28"/>
      <c r="F190" s="28"/>
      <c r="G190" s="28"/>
      <c r="H190" s="57"/>
      <c r="I190" s="152"/>
    </row>
    <row r="191" spans="1:9" s="37" customFormat="1" ht="12.75">
      <c r="A191" s="186"/>
      <c r="B191" s="30"/>
      <c r="C191" s="31"/>
      <c r="D191" s="32"/>
      <c r="E191" s="52"/>
      <c r="F191" s="52"/>
      <c r="G191" s="52"/>
      <c r="H191" s="58"/>
      <c r="I191" s="155"/>
    </row>
    <row r="192" spans="1:9" s="37" customFormat="1" ht="189" customHeight="1">
      <c r="A192" s="186"/>
      <c r="B192" s="30"/>
      <c r="C192" s="31"/>
      <c r="D192" s="32"/>
      <c r="E192" s="52"/>
      <c r="F192" s="52"/>
      <c r="G192" s="52"/>
      <c r="H192" s="58"/>
      <c r="I192" s="155"/>
    </row>
    <row r="193" spans="1:9" s="37" customFormat="1" ht="12.75">
      <c r="A193" s="186"/>
      <c r="B193" s="30"/>
      <c r="C193" s="31"/>
      <c r="D193" s="32"/>
      <c r="E193" s="52"/>
      <c r="F193" s="52"/>
      <c r="G193" s="52"/>
      <c r="H193" s="58"/>
      <c r="I193" s="155"/>
    </row>
    <row r="194" spans="1:9" ht="12.75">
      <c r="A194" s="151"/>
      <c r="B194" s="3"/>
      <c r="C194" s="12"/>
      <c r="D194" s="4"/>
      <c r="E194" s="4"/>
      <c r="F194" s="4"/>
      <c r="I194" s="152"/>
    </row>
    <row r="195" spans="1:9" ht="12.75">
      <c r="A195" s="151"/>
      <c r="B195" s="39">
        <v>5</v>
      </c>
      <c r="C195" s="20" t="s">
        <v>91</v>
      </c>
      <c r="D195" s="4"/>
      <c r="E195" s="4"/>
      <c r="F195" s="4"/>
      <c r="I195" s="152"/>
    </row>
    <row r="196" spans="1:9" ht="13.5" thickBot="1">
      <c r="A196" s="151"/>
      <c r="B196" s="39"/>
      <c r="C196" s="20"/>
      <c r="D196" s="4"/>
      <c r="E196" s="4"/>
      <c r="F196" s="4"/>
      <c r="I196" s="152"/>
    </row>
    <row r="197" spans="1:9" ht="12.75">
      <c r="A197" s="151"/>
      <c r="B197" s="66"/>
      <c r="C197" s="79" t="s">
        <v>5</v>
      </c>
      <c r="D197" s="79" t="s">
        <v>88</v>
      </c>
      <c r="E197" s="80">
        <f>F16</f>
        <v>0</v>
      </c>
      <c r="F197" s="4"/>
      <c r="I197" s="152"/>
    </row>
    <row r="198" spans="1:9" ht="12.75">
      <c r="A198" s="151"/>
      <c r="B198" s="60">
        <v>1</v>
      </c>
      <c r="C198" s="65" t="s">
        <v>6</v>
      </c>
      <c r="D198" s="207">
        <f>E53+D89-D82+E89-G127+G126-F145</f>
        <v>0</v>
      </c>
      <c r="E198" s="208"/>
      <c r="F198" s="4"/>
      <c r="I198" s="152"/>
    </row>
    <row r="199" spans="1:9" ht="12.75">
      <c r="A199" s="151"/>
      <c r="B199" s="88" t="s">
        <v>95</v>
      </c>
      <c r="C199" s="89" t="s">
        <v>131</v>
      </c>
      <c r="D199" s="199">
        <f>E27+D82-E89-G126</f>
        <v>0</v>
      </c>
      <c r="E199" s="200"/>
      <c r="F199" s="4"/>
      <c r="I199" s="152"/>
    </row>
    <row r="200" spans="1:9" ht="12.75">
      <c r="A200" s="151"/>
      <c r="B200" s="60">
        <v>2</v>
      </c>
      <c r="C200" s="65" t="s">
        <v>7</v>
      </c>
      <c r="D200" s="209">
        <f>G67+G89</f>
        <v>0</v>
      </c>
      <c r="E200" s="208"/>
      <c r="F200" s="4"/>
      <c r="I200" s="152"/>
    </row>
    <row r="201" spans="1:9" ht="12.75">
      <c r="A201" s="151"/>
      <c r="B201" s="60">
        <v>3</v>
      </c>
      <c r="C201" s="65" t="s">
        <v>8</v>
      </c>
      <c r="D201" s="209">
        <f>G68</f>
        <v>0</v>
      </c>
      <c r="E201" s="208"/>
      <c r="F201" s="4"/>
      <c r="I201" s="152"/>
    </row>
    <row r="202" spans="1:9" ht="12.75">
      <c r="A202" s="151"/>
      <c r="B202" s="60">
        <v>4</v>
      </c>
      <c r="C202" s="65" t="s">
        <v>82</v>
      </c>
      <c r="D202" s="209">
        <f>G69</f>
        <v>0</v>
      </c>
      <c r="E202" s="208"/>
      <c r="F202" s="4"/>
      <c r="I202" s="152"/>
    </row>
    <row r="203" spans="1:9" ht="12.75">
      <c r="A203" s="151"/>
      <c r="B203" s="60">
        <v>5</v>
      </c>
      <c r="C203" s="65" t="s">
        <v>9</v>
      </c>
      <c r="D203" s="209">
        <f>G70</f>
        <v>0</v>
      </c>
      <c r="E203" s="208"/>
      <c r="F203" s="4"/>
      <c r="I203" s="152"/>
    </row>
    <row r="204" spans="1:9" ht="13.5" thickBot="1">
      <c r="A204" s="151"/>
      <c r="B204" s="62"/>
      <c r="C204" s="63" t="s">
        <v>96</v>
      </c>
      <c r="D204" s="210">
        <f>SUM(D198:D203)-D199</f>
        <v>0</v>
      </c>
      <c r="E204" s="211"/>
      <c r="F204" s="4"/>
      <c r="I204" s="152"/>
    </row>
    <row r="205" spans="1:9" ht="12.75">
      <c r="A205" s="154"/>
      <c r="B205" s="30"/>
      <c r="C205" s="31"/>
      <c r="D205" s="32"/>
      <c r="E205" s="32"/>
      <c r="F205" s="4"/>
      <c r="I205" s="152"/>
    </row>
    <row r="206" spans="1:9" ht="189" customHeight="1">
      <c r="A206" s="154"/>
      <c r="B206" s="30"/>
      <c r="C206" s="31"/>
      <c r="D206" s="32"/>
      <c r="E206" s="32"/>
      <c r="F206" s="4"/>
      <c r="I206" s="152"/>
    </row>
    <row r="207" spans="1:9" ht="12.75">
      <c r="A207" s="154"/>
      <c r="B207" s="30"/>
      <c r="C207" s="31"/>
      <c r="D207" s="32"/>
      <c r="E207" s="32"/>
      <c r="F207" s="4"/>
      <c r="I207" s="152"/>
    </row>
    <row r="208" spans="1:9" ht="12.75">
      <c r="A208" s="154"/>
      <c r="B208" s="30"/>
      <c r="C208" s="31"/>
      <c r="D208" s="32"/>
      <c r="E208" s="32"/>
      <c r="F208" s="4"/>
      <c r="I208" s="152"/>
    </row>
    <row r="209" spans="1:9" ht="12.75">
      <c r="A209" s="154"/>
      <c r="B209" s="30"/>
      <c r="C209" s="31"/>
      <c r="D209" s="32"/>
      <c r="E209" s="32"/>
      <c r="F209" s="4"/>
      <c r="I209" s="152"/>
    </row>
    <row r="210" spans="1:9" ht="15.75">
      <c r="A210" s="154"/>
      <c r="B210" s="30"/>
      <c r="C210" s="212" t="s">
        <v>38</v>
      </c>
      <c r="D210" s="212"/>
      <c r="E210" s="212"/>
      <c r="F210" s="212"/>
      <c r="G210" s="212"/>
      <c r="I210" s="152"/>
    </row>
    <row r="211" spans="1:9" ht="12.75">
      <c r="A211" s="154"/>
      <c r="B211" s="30"/>
      <c r="C211" s="206" t="s">
        <v>39</v>
      </c>
      <c r="D211" s="206"/>
      <c r="E211" s="206"/>
      <c r="F211" s="206"/>
      <c r="G211" s="206"/>
      <c r="I211" s="152"/>
    </row>
    <row r="212" spans="1:9" ht="12.75">
      <c r="A212" s="151"/>
      <c r="B212" s="3"/>
      <c r="C212" s="206" t="s">
        <v>40</v>
      </c>
      <c r="D212" s="206"/>
      <c r="E212" s="206"/>
      <c r="F212" s="206"/>
      <c r="G212" s="206"/>
      <c r="I212" s="152"/>
    </row>
    <row r="213" spans="1:9" ht="12.75">
      <c r="A213" s="151"/>
      <c r="B213" s="3"/>
      <c r="C213" s="18"/>
      <c r="D213" s="18"/>
      <c r="E213" s="18"/>
      <c r="F213" s="18"/>
      <c r="G213" s="18"/>
      <c r="I213" s="152"/>
    </row>
    <row r="214" spans="1:9" ht="12.75">
      <c r="A214" s="151"/>
      <c r="B214" s="3"/>
      <c r="C214" s="18"/>
      <c r="D214" s="18"/>
      <c r="E214" s="18"/>
      <c r="F214" s="18"/>
      <c r="G214" s="18"/>
      <c r="I214" s="152"/>
    </row>
    <row r="215" spans="1:9" ht="12.75">
      <c r="A215" s="151"/>
      <c r="B215" s="3"/>
      <c r="C215" s="18"/>
      <c r="D215" s="18"/>
      <c r="E215" s="18"/>
      <c r="F215" s="18"/>
      <c r="G215" s="18"/>
      <c r="I215" s="152"/>
    </row>
    <row r="216" spans="1:9" ht="12.75">
      <c r="A216" s="151"/>
      <c r="B216" s="3"/>
      <c r="I216" s="152"/>
    </row>
    <row r="217" spans="1:9" ht="12.75">
      <c r="A217" s="151"/>
      <c r="B217" s="3"/>
      <c r="D217" s="45" t="s">
        <v>86</v>
      </c>
      <c r="I217" s="152"/>
    </row>
    <row r="218" spans="1:9" ht="12.75">
      <c r="A218" s="151"/>
      <c r="B218" s="3"/>
      <c r="C218" s="12"/>
      <c r="D218" s="45" t="s">
        <v>83</v>
      </c>
      <c r="E218" s="7"/>
      <c r="F218" s="7"/>
      <c r="I218" s="152"/>
    </row>
    <row r="219" spans="1:9" ht="12.75">
      <c r="A219" s="151"/>
      <c r="B219" s="3"/>
      <c r="D219" s="45" t="s">
        <v>87</v>
      </c>
      <c r="E219" s="7"/>
      <c r="F219" s="7"/>
      <c r="I219" s="152"/>
    </row>
    <row r="220" spans="1:9" ht="12.75">
      <c r="A220" s="151"/>
      <c r="D220" s="45" t="s">
        <v>84</v>
      </c>
      <c r="E220" s="7"/>
      <c r="F220" s="7"/>
      <c r="I220" s="152"/>
    </row>
    <row r="221" spans="1:9" ht="12.75">
      <c r="A221" s="151"/>
      <c r="D221" s="45" t="s">
        <v>116</v>
      </c>
      <c r="E221" s="7"/>
      <c r="F221" s="7"/>
      <c r="I221" s="152"/>
    </row>
    <row r="222" spans="1:9" ht="12.75">
      <c r="A222" s="151"/>
      <c r="D222" s="45" t="s">
        <v>85</v>
      </c>
      <c r="E222" s="7"/>
      <c r="F222" s="7"/>
      <c r="I222" s="152"/>
    </row>
    <row r="223" spans="1:9" ht="12.75">
      <c r="A223" s="151"/>
      <c r="D223" s="45"/>
      <c r="E223" s="7"/>
      <c r="F223" s="7"/>
      <c r="I223" s="152"/>
    </row>
    <row r="224" spans="1:9" ht="12.75">
      <c r="A224" s="151"/>
      <c r="C224" s="46" t="s">
        <v>41</v>
      </c>
      <c r="E224" s="7"/>
      <c r="F224" s="7"/>
      <c r="I224" s="152"/>
    </row>
    <row r="225" spans="1:9" ht="12.75">
      <c r="A225" s="151"/>
      <c r="B225" s="6">
        <v>1</v>
      </c>
      <c r="C225" s="13" t="s">
        <v>42</v>
      </c>
      <c r="D225" s="7"/>
      <c r="E225" s="7"/>
      <c r="F225" s="7"/>
      <c r="I225" s="152"/>
    </row>
    <row r="226" spans="1:9" ht="12.75">
      <c r="A226" s="151"/>
      <c r="B226" s="6">
        <v>2</v>
      </c>
      <c r="C226" s="13" t="s">
        <v>43</v>
      </c>
      <c r="D226" s="7"/>
      <c r="E226" s="7"/>
      <c r="F226" s="7"/>
      <c r="I226" s="152"/>
    </row>
    <row r="227" spans="1:9" ht="12.75">
      <c r="A227" s="151"/>
      <c r="B227" s="6">
        <v>3</v>
      </c>
      <c r="C227" s="13" t="s">
        <v>44</v>
      </c>
      <c r="D227" s="7"/>
      <c r="E227" s="7"/>
      <c r="F227" s="7"/>
      <c r="I227" s="152"/>
    </row>
    <row r="228" spans="1:9" ht="12.75">
      <c r="A228" s="151"/>
      <c r="B228" s="6">
        <v>4</v>
      </c>
      <c r="C228" s="13" t="s">
        <v>45</v>
      </c>
      <c r="D228" s="7"/>
      <c r="E228" s="7"/>
      <c r="F228" s="7"/>
      <c r="I228" s="152"/>
    </row>
    <row r="229" spans="1:9" ht="12.75">
      <c r="A229" s="151"/>
      <c r="B229" s="6">
        <v>5</v>
      </c>
      <c r="C229" s="13" t="s">
        <v>46</v>
      </c>
      <c r="D229" s="7"/>
      <c r="E229" s="7"/>
      <c r="F229" s="7"/>
      <c r="I229" s="152"/>
    </row>
    <row r="230" spans="1:9" ht="13.5" thickBot="1">
      <c r="A230" s="170"/>
      <c r="B230" s="175"/>
      <c r="C230" s="187"/>
      <c r="D230" s="172"/>
      <c r="E230" s="172"/>
      <c r="F230" s="172"/>
      <c r="G230" s="175"/>
      <c r="H230" s="175"/>
      <c r="I230" s="176"/>
    </row>
    <row r="231" spans="1:9" ht="12.75">
      <c r="A231" s="142"/>
      <c r="B231" s="146"/>
      <c r="C231" s="146"/>
      <c r="D231" s="146"/>
      <c r="E231" s="146"/>
      <c r="F231" s="146"/>
      <c r="G231" s="146"/>
      <c r="H231" s="146"/>
      <c r="I231" s="147"/>
    </row>
    <row r="232" spans="1:9" ht="12.75">
      <c r="A232" s="151"/>
      <c r="B232" s="53"/>
      <c r="I232" s="152"/>
    </row>
    <row r="233" spans="1:9" ht="15">
      <c r="A233" s="151"/>
      <c r="B233" s="54" t="s">
        <v>93</v>
      </c>
      <c r="I233" s="152"/>
    </row>
    <row r="234" spans="1:9" ht="12.75">
      <c r="A234" s="151"/>
      <c r="B234" s="53"/>
      <c r="I234" s="152"/>
    </row>
    <row r="235" spans="1:9" ht="12.75">
      <c r="A235" s="151"/>
      <c r="I235" s="152"/>
    </row>
    <row r="236" spans="1:9" ht="12.75">
      <c r="A236" s="151"/>
      <c r="I236" s="152"/>
    </row>
    <row r="237" spans="1:9" ht="12.75">
      <c r="A237" s="151"/>
      <c r="I237" s="152"/>
    </row>
    <row r="238" spans="1:9" ht="12.75">
      <c r="A238" s="151"/>
      <c r="I238" s="152"/>
    </row>
    <row r="239" spans="1:9" ht="12.75">
      <c r="A239" s="151"/>
      <c r="I239" s="152"/>
    </row>
    <row r="240" spans="1:9" ht="12.75">
      <c r="A240" s="151"/>
      <c r="I240" s="152"/>
    </row>
    <row r="241" spans="1:9" ht="12.75">
      <c r="A241" s="151"/>
      <c r="I241" s="152"/>
    </row>
    <row r="242" spans="1:9" ht="12.75">
      <c r="A242" s="151"/>
      <c r="I242" s="152"/>
    </row>
    <row r="243" spans="1:9" ht="12.75">
      <c r="A243" s="151"/>
      <c r="I243" s="152"/>
    </row>
    <row r="244" spans="1:9" ht="12.75">
      <c r="A244" s="151"/>
      <c r="I244" s="152"/>
    </row>
    <row r="245" spans="1:9" ht="12.75">
      <c r="A245" s="151"/>
      <c r="I245" s="152"/>
    </row>
    <row r="246" spans="1:9" ht="12.75">
      <c r="A246" s="151"/>
      <c r="I246" s="152"/>
    </row>
    <row r="247" spans="1:9" ht="12.75">
      <c r="A247" s="151"/>
      <c r="I247" s="152"/>
    </row>
    <row r="248" spans="1:9" ht="12.75">
      <c r="A248" s="151"/>
      <c r="I248" s="152"/>
    </row>
    <row r="249" spans="1:9" ht="12.75">
      <c r="A249" s="151"/>
      <c r="I249" s="152"/>
    </row>
    <row r="250" spans="1:9" ht="12.75">
      <c r="A250" s="151"/>
      <c r="I250" s="152"/>
    </row>
    <row r="251" spans="1:9" ht="12.75">
      <c r="A251" s="151"/>
      <c r="I251" s="152"/>
    </row>
    <row r="252" spans="1:9" ht="12.75">
      <c r="A252" s="151"/>
      <c r="I252" s="152"/>
    </row>
    <row r="253" spans="1:9" ht="12.75">
      <c r="A253" s="151"/>
      <c r="I253" s="152"/>
    </row>
    <row r="254" spans="1:9" ht="12.75">
      <c r="A254" s="151"/>
      <c r="I254" s="152"/>
    </row>
    <row r="255" spans="1:9" ht="12.75">
      <c r="A255" s="151"/>
      <c r="I255" s="152"/>
    </row>
    <row r="256" spans="1:9" ht="12.75">
      <c r="A256" s="151"/>
      <c r="I256" s="152"/>
    </row>
    <row r="257" spans="1:9" ht="12.75">
      <c r="A257" s="151"/>
      <c r="I257" s="152"/>
    </row>
    <row r="258" spans="1:9" ht="12.75">
      <c r="A258" s="151"/>
      <c r="I258" s="152"/>
    </row>
    <row r="259" spans="1:9" ht="12.75">
      <c r="A259" s="151"/>
      <c r="I259" s="152"/>
    </row>
    <row r="260" spans="1:9" ht="12.75">
      <c r="A260" s="151"/>
      <c r="I260" s="152"/>
    </row>
    <row r="261" spans="1:9" ht="12.75">
      <c r="A261" s="151"/>
      <c r="I261" s="152"/>
    </row>
    <row r="262" spans="1:9" ht="12.75">
      <c r="A262" s="151"/>
      <c r="I262" s="152"/>
    </row>
    <row r="263" spans="1:9" ht="12.75">
      <c r="A263" s="151"/>
      <c r="I263" s="152"/>
    </row>
    <row r="264" spans="1:9" ht="12.75">
      <c r="A264" s="151"/>
      <c r="I264" s="152"/>
    </row>
    <row r="265" spans="1:9" ht="12.75">
      <c r="A265" s="151"/>
      <c r="I265" s="152"/>
    </row>
    <row r="266" spans="1:9" ht="12.75">
      <c r="A266" s="151"/>
      <c r="I266" s="152"/>
    </row>
    <row r="267" spans="1:9" ht="12.75">
      <c r="A267" s="151"/>
      <c r="I267" s="152"/>
    </row>
    <row r="268" spans="1:9" ht="12.75">
      <c r="A268" s="151"/>
      <c r="I268" s="152"/>
    </row>
    <row r="269" spans="1:9" ht="12.75">
      <c r="A269" s="151"/>
      <c r="I269" s="152"/>
    </row>
    <row r="270" spans="1:9" ht="12.75">
      <c r="A270" s="151"/>
      <c r="I270" s="152"/>
    </row>
    <row r="271" spans="1:9" ht="12.75">
      <c r="A271" s="151"/>
      <c r="I271" s="152"/>
    </row>
    <row r="272" spans="1:9" ht="12.75">
      <c r="A272" s="151"/>
      <c r="I272" s="152"/>
    </row>
    <row r="273" spans="1:9" ht="12.75">
      <c r="A273" s="151"/>
      <c r="I273" s="152"/>
    </row>
    <row r="274" spans="1:9" ht="12.75">
      <c r="A274" s="151"/>
      <c r="I274" s="152"/>
    </row>
    <row r="275" spans="1:9" ht="12.75">
      <c r="A275" s="151"/>
      <c r="I275" s="152"/>
    </row>
    <row r="276" spans="1:9" ht="12.75">
      <c r="A276" s="151"/>
      <c r="I276" s="152"/>
    </row>
    <row r="277" spans="1:9" ht="12.75">
      <c r="A277" s="151"/>
      <c r="I277" s="152"/>
    </row>
    <row r="278" spans="1:9" ht="12.75">
      <c r="A278" s="151"/>
      <c r="I278" s="152"/>
    </row>
    <row r="279" spans="1:9" ht="12.75">
      <c r="A279" s="151"/>
      <c r="I279" s="152"/>
    </row>
    <row r="280" spans="1:9" ht="12.75">
      <c r="A280" s="151"/>
      <c r="I280" s="152"/>
    </row>
    <row r="281" spans="1:9" ht="12.75">
      <c r="A281" s="151"/>
      <c r="I281" s="152"/>
    </row>
    <row r="282" spans="1:9" ht="12.75">
      <c r="A282" s="151"/>
      <c r="I282" s="152"/>
    </row>
    <row r="283" spans="1:9" ht="12.75">
      <c r="A283" s="151"/>
      <c r="I283" s="152"/>
    </row>
    <row r="284" spans="1:9" ht="12.75">
      <c r="A284" s="151"/>
      <c r="I284" s="152"/>
    </row>
    <row r="285" spans="1:9" ht="12.75">
      <c r="A285" s="151"/>
      <c r="I285" s="152"/>
    </row>
    <row r="286" spans="1:9" ht="12.75">
      <c r="A286" s="151"/>
      <c r="I286" s="152"/>
    </row>
    <row r="287" spans="1:9" ht="12.75">
      <c r="A287" s="151"/>
      <c r="I287" s="152"/>
    </row>
    <row r="288" spans="1:9" ht="12.75">
      <c r="A288" s="151"/>
      <c r="I288" s="152"/>
    </row>
    <row r="289" spans="1:9" ht="12.75">
      <c r="A289" s="151"/>
      <c r="I289" s="152"/>
    </row>
    <row r="290" spans="1:9" ht="12.75">
      <c r="A290" s="151"/>
      <c r="I290" s="152"/>
    </row>
    <row r="291" spans="1:9" ht="12.75">
      <c r="A291" s="151"/>
      <c r="I291" s="152"/>
    </row>
    <row r="292" spans="1:9" ht="12.75">
      <c r="A292" s="151"/>
      <c r="I292" s="152"/>
    </row>
    <row r="293" spans="1:9" ht="12.75">
      <c r="A293" s="151"/>
      <c r="I293" s="152"/>
    </row>
    <row r="294" spans="1:9" ht="12.75">
      <c r="A294" s="151"/>
      <c r="I294" s="152"/>
    </row>
    <row r="295" spans="1:9" ht="12.75">
      <c r="A295" s="151"/>
      <c r="I295" s="152"/>
    </row>
    <row r="296" spans="1:9" ht="12.75">
      <c r="A296" s="151"/>
      <c r="I296" s="152"/>
    </row>
    <row r="297" spans="1:9" ht="12.75">
      <c r="A297" s="151"/>
      <c r="I297" s="152"/>
    </row>
    <row r="298" spans="1:9" ht="12.75">
      <c r="A298" s="151"/>
      <c r="I298" s="152"/>
    </row>
    <row r="299" spans="1:9" ht="12.75">
      <c r="A299" s="151"/>
      <c r="I299" s="152"/>
    </row>
    <row r="300" spans="1:9" ht="12.75">
      <c r="A300" s="151"/>
      <c r="I300" s="152"/>
    </row>
    <row r="301" spans="1:9" ht="12.75">
      <c r="A301" s="151"/>
      <c r="I301" s="152"/>
    </row>
    <row r="302" spans="1:9" ht="12.75">
      <c r="A302" s="151"/>
      <c r="I302" s="152"/>
    </row>
    <row r="303" spans="1:9" ht="12.75">
      <c r="A303" s="151"/>
      <c r="I303" s="152"/>
    </row>
    <row r="304" spans="1:9" ht="12.75">
      <c r="A304" s="151"/>
      <c r="I304" s="152"/>
    </row>
    <row r="305" spans="1:9" ht="12.75">
      <c r="A305" s="151"/>
      <c r="I305" s="152"/>
    </row>
    <row r="306" spans="1:9" ht="12.75">
      <c r="A306" s="151"/>
      <c r="I306" s="152"/>
    </row>
    <row r="307" spans="1:9" ht="12.75">
      <c r="A307" s="151"/>
      <c r="I307" s="152"/>
    </row>
    <row r="308" spans="1:9" ht="13.5" thickBot="1">
      <c r="A308" s="170"/>
      <c r="B308" s="175"/>
      <c r="C308" s="175"/>
      <c r="D308" s="175"/>
      <c r="E308" s="175"/>
      <c r="F308" s="175"/>
      <c r="G308" s="175"/>
      <c r="H308" s="175"/>
      <c r="I308" s="176"/>
    </row>
  </sheetData>
  <sheetProtection password="AB57" sheet="1" scenarios="1" formatRows="0"/>
  <mergeCells count="45">
    <mergeCell ref="D1:E1"/>
    <mergeCell ref="C11:F11"/>
    <mergeCell ref="C50:E50"/>
    <mergeCell ref="C37:F37"/>
    <mergeCell ref="D2:E2"/>
    <mergeCell ref="D3:E3"/>
    <mergeCell ref="D5:F5"/>
    <mergeCell ref="D6:E6"/>
    <mergeCell ref="C27:D27"/>
    <mergeCell ref="C29:D29"/>
    <mergeCell ref="C170:D170"/>
    <mergeCell ref="C63:E63"/>
    <mergeCell ref="E81:G83"/>
    <mergeCell ref="D126:F126"/>
    <mergeCell ref="G65:G66"/>
    <mergeCell ref="C168:D168"/>
    <mergeCell ref="C129:F129"/>
    <mergeCell ref="F65:F66"/>
    <mergeCell ref="D7:E7"/>
    <mergeCell ref="D8:E8"/>
    <mergeCell ref="B65:B66"/>
    <mergeCell ref="C65:C66"/>
    <mergeCell ref="D65:E65"/>
    <mergeCell ref="B24:B25"/>
    <mergeCell ref="C24:D25"/>
    <mergeCell ref="C28:D28"/>
    <mergeCell ref="C212:G212"/>
    <mergeCell ref="D198:E198"/>
    <mergeCell ref="D200:E200"/>
    <mergeCell ref="D201:E201"/>
    <mergeCell ref="D202:E202"/>
    <mergeCell ref="D204:E204"/>
    <mergeCell ref="C210:G210"/>
    <mergeCell ref="C211:G211"/>
    <mergeCell ref="D203:E203"/>
    <mergeCell ref="H139:H142"/>
    <mergeCell ref="D199:E199"/>
    <mergeCell ref="G2:H2"/>
    <mergeCell ref="G3:H3"/>
    <mergeCell ref="G4:H4"/>
    <mergeCell ref="F2:F4"/>
    <mergeCell ref="C31:D31"/>
    <mergeCell ref="C32:D32"/>
    <mergeCell ref="C30:D30"/>
    <mergeCell ref="C26:D2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67" r:id="rId4"/>
  <rowBreaks count="5" manualBreakCount="5">
    <brk id="48" max="8" man="1"/>
    <brk id="92" max="8" man="1"/>
    <brk id="134" max="8" man="1"/>
    <brk id="173" max="8" man="1"/>
    <brk id="230" max="8" man="1"/>
  </rowBreaks>
  <ignoredErrors>
    <ignoredError sqref="G127" formula="1"/>
  </ignoredErrors>
  <drawing r:id="rId3"/>
  <legacyDrawing r:id="rId2"/>
  <oleObjects>
    <oleObject progId="Word.Document.8" shapeId="1738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2009-02-23T15:16:35Z</cp:lastPrinted>
  <dcterms:created xsi:type="dcterms:W3CDTF">1996-10-14T23:33:28Z</dcterms:created>
  <dcterms:modified xsi:type="dcterms:W3CDTF">2009-02-23T15:22:19Z</dcterms:modified>
  <cp:category/>
  <cp:version/>
  <cp:contentType/>
  <cp:contentStatus/>
</cp:coreProperties>
</file>